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971E2962-2E50-4904-903E-07DB6C4E4B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ftn1" localSheetId="0">Arkusz1!$A$22</definedName>
    <definedName name="_ftn2" localSheetId="0">Arkusz1!$A$23</definedName>
    <definedName name="_ftnref1" localSheetId="0">Arkusz1!#REF!</definedName>
    <definedName name="_ftnref2" localSheetId="0">Arkusz1!#REF!</definedName>
  </definedNames>
  <calcPr calcId="191029"/>
</workbook>
</file>

<file path=xl/calcChain.xml><?xml version="1.0" encoding="utf-8"?>
<calcChain xmlns="http://schemas.openxmlformats.org/spreadsheetml/2006/main">
  <c r="E20" i="1" l="1"/>
  <c r="E19" i="1"/>
  <c r="E16" i="1"/>
  <c r="E10" i="1"/>
</calcChain>
</file>

<file path=xl/sharedStrings.xml><?xml version="1.0" encoding="utf-8"?>
<sst xmlns="http://schemas.openxmlformats.org/spreadsheetml/2006/main" count="48" uniqueCount="40">
  <si>
    <t>Lp.</t>
  </si>
  <si>
    <t>Bank Spółdzielczy w Grębocinie </t>
  </si>
  <si>
    <t> WFOŚiGW w Toruniu</t>
  </si>
  <si>
    <t>Nazwa instytucji finansującej</t>
  </si>
  <si>
    <t>data zawarcia umowy</t>
  </si>
  <si>
    <t>Getin Noble Bank S.A. w Warszawie</t>
  </si>
  <si>
    <t>23.04.2013</t>
  </si>
  <si>
    <t>31.07.2024</t>
  </si>
  <si>
    <t>24.07.2014</t>
  </si>
  <si>
    <t>19.12.2014</t>
  </si>
  <si>
    <t>wyszczególnienie</t>
  </si>
  <si>
    <t>termin zapadalności</t>
  </si>
  <si>
    <t>EMISJA OBLIGACJI</t>
  </si>
  <si>
    <t>KREDYTY</t>
  </si>
  <si>
    <t>POŻYCZKI</t>
  </si>
  <si>
    <t>OGÓŁEM</t>
  </si>
  <si>
    <t>x</t>
  </si>
  <si>
    <t>PKO BP</t>
  </si>
  <si>
    <t>16.06.2015</t>
  </si>
  <si>
    <t>16.11.2016</t>
  </si>
  <si>
    <t>31.07.2025</t>
  </si>
  <si>
    <t>30.11.2026</t>
  </si>
  <si>
    <t>31.03.2033</t>
  </si>
  <si>
    <t>06.07.2018</t>
  </si>
  <si>
    <t>30.11.2028</t>
  </si>
  <si>
    <t>26.07.2018</t>
  </si>
  <si>
    <t>nr umowy</t>
  </si>
  <si>
    <t>-</t>
  </si>
  <si>
    <t>PT 18015/OW-kk</t>
  </si>
  <si>
    <t>5/JST/2017</t>
  </si>
  <si>
    <t>4/JST/K/2019</t>
  </si>
  <si>
    <t>PT14011/OW-kk</t>
  </si>
  <si>
    <t>PT13004/OW-kk</t>
  </si>
  <si>
    <t>PT15012/OA-wnc</t>
  </si>
  <si>
    <t>PT16021/PA-sr</t>
  </si>
  <si>
    <t>zadłużenie w PLN na dzień 30.09.2022r.</t>
  </si>
  <si>
    <t>Bank Spółdzielczy w Bydgoszczy</t>
  </si>
  <si>
    <t>43/2020/000</t>
  </si>
  <si>
    <t>S1981/KIEO/2014</t>
  </si>
  <si>
    <t>Zestawienie zadłużenia Gminy Lubicz z tytułu kredytów, pożyczek i obligacji na dzień 30.09.2022r.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</si>
</sst>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8"/>
      <name val="Calibri"/>
      <family val="2"/>
      <scheme val="minor"/>
    </font>
    <font>
      <b/>
      <i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1" applyFont="1" applyFill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26"/>
  <sheetViews>
    <sheetView tabSelected="1" workbookViewId="0">
      <pane ySplit="6" topLeftCell="A7" activePane="bottomLeft" state="frozen"/>
      <selection pane="bottomLeft" activeCell="A5" sqref="A5:G5"/>
    </sheetView>
  </sheetViews>
  <sheetFormatPr defaultRowHeight="15" x14ac:dyDescent="0.25"/>
  <cols>
    <col min="1" max="1" width="3.85546875" customWidth="1"/>
    <col min="2" max="2" width="17.5703125" customWidth="1"/>
    <col min="3" max="3" width="27.7109375" customWidth="1"/>
    <col min="4" max="4" width="17.85546875" customWidth="1"/>
    <col min="5" max="5" width="18" customWidth="1"/>
    <col min="6" max="6" width="13.5703125" customWidth="1"/>
    <col min="7" max="7" width="17.28515625" customWidth="1"/>
    <col min="8" max="8" width="14.42578125" customWidth="1"/>
  </cols>
  <sheetData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49.9" customHeight="1" x14ac:dyDescent="0.25">
      <c r="A5" s="28" t="s">
        <v>39</v>
      </c>
      <c r="B5" s="29"/>
      <c r="C5" s="29"/>
      <c r="D5" s="29"/>
      <c r="E5" s="29"/>
      <c r="F5" s="29"/>
      <c r="G5" s="30"/>
    </row>
    <row r="6" spans="1:7" ht="56.25" customHeight="1" x14ac:dyDescent="0.25">
      <c r="A6" s="12" t="s">
        <v>0</v>
      </c>
      <c r="B6" s="12" t="s">
        <v>10</v>
      </c>
      <c r="C6" s="12" t="s">
        <v>3</v>
      </c>
      <c r="D6" s="12" t="s">
        <v>26</v>
      </c>
      <c r="E6" s="12" t="s">
        <v>35</v>
      </c>
      <c r="F6" s="12" t="s">
        <v>4</v>
      </c>
      <c r="G6" s="12" t="s">
        <v>11</v>
      </c>
    </row>
    <row r="7" spans="1:7" s="2" customFormat="1" ht="49.9" customHeight="1" x14ac:dyDescent="0.25">
      <c r="A7" s="13">
        <v>1</v>
      </c>
      <c r="B7" s="25" t="s">
        <v>13</v>
      </c>
      <c r="C7" s="14" t="s">
        <v>36</v>
      </c>
      <c r="D7" s="14" t="s">
        <v>37</v>
      </c>
      <c r="E7" s="15">
        <v>5610493</v>
      </c>
      <c r="F7" s="17">
        <v>44180</v>
      </c>
      <c r="G7" s="17">
        <v>49307</v>
      </c>
    </row>
    <row r="8" spans="1:7" s="2" customFormat="1" ht="49.9" customHeight="1" x14ac:dyDescent="0.25">
      <c r="A8" s="13">
        <v>2</v>
      </c>
      <c r="B8" s="26"/>
      <c r="C8" s="14" t="s">
        <v>1</v>
      </c>
      <c r="D8" s="14" t="s">
        <v>30</v>
      </c>
      <c r="E8" s="15">
        <v>13199000</v>
      </c>
      <c r="F8" s="17">
        <v>43686</v>
      </c>
      <c r="G8" s="17">
        <v>48944</v>
      </c>
    </row>
    <row r="9" spans="1:7" s="2" customFormat="1" ht="49.9" customHeight="1" x14ac:dyDescent="0.25">
      <c r="A9" s="13">
        <v>3</v>
      </c>
      <c r="B9" s="27"/>
      <c r="C9" s="14" t="s">
        <v>1</v>
      </c>
      <c r="D9" s="14" t="s">
        <v>29</v>
      </c>
      <c r="E9" s="15">
        <v>5398000</v>
      </c>
      <c r="F9" s="17">
        <v>43084</v>
      </c>
      <c r="G9" s="16" t="s">
        <v>22</v>
      </c>
    </row>
    <row r="10" spans="1:7" s="2" customFormat="1" ht="18" customHeight="1" x14ac:dyDescent="0.25">
      <c r="A10" s="13"/>
      <c r="B10" s="20"/>
      <c r="C10" s="14"/>
      <c r="D10" s="14"/>
      <c r="E10" s="21">
        <f>SUM(E7:E9)</f>
        <v>24207493</v>
      </c>
      <c r="F10" s="17"/>
      <c r="G10" s="16"/>
    </row>
    <row r="11" spans="1:7" s="2" customFormat="1" ht="49.9" customHeight="1" x14ac:dyDescent="0.25">
      <c r="A11" s="13">
        <v>4</v>
      </c>
      <c r="B11" s="31" t="s">
        <v>14</v>
      </c>
      <c r="C11" s="14" t="s">
        <v>2</v>
      </c>
      <c r="D11" s="14" t="s">
        <v>32</v>
      </c>
      <c r="E11" s="15">
        <v>1240000</v>
      </c>
      <c r="F11" s="16" t="s">
        <v>6</v>
      </c>
      <c r="G11" s="16" t="s">
        <v>7</v>
      </c>
    </row>
    <row r="12" spans="1:7" s="2" customFormat="1" ht="49.9" customHeight="1" x14ac:dyDescent="0.25">
      <c r="A12" s="13">
        <v>5</v>
      </c>
      <c r="B12" s="31"/>
      <c r="C12" s="14" t="s">
        <v>2</v>
      </c>
      <c r="D12" s="14" t="s">
        <v>31</v>
      </c>
      <c r="E12" s="15">
        <v>222000</v>
      </c>
      <c r="F12" s="16" t="s">
        <v>8</v>
      </c>
      <c r="G12" s="17">
        <v>45443</v>
      </c>
    </row>
    <row r="13" spans="1:7" s="2" customFormat="1" ht="49.9" customHeight="1" x14ac:dyDescent="0.25">
      <c r="A13" s="13">
        <v>6</v>
      </c>
      <c r="B13" s="31"/>
      <c r="C13" s="14" t="s">
        <v>2</v>
      </c>
      <c r="D13" s="14" t="s">
        <v>33</v>
      </c>
      <c r="E13" s="15">
        <v>90000</v>
      </c>
      <c r="F13" s="17" t="s">
        <v>18</v>
      </c>
      <c r="G13" s="17" t="s">
        <v>20</v>
      </c>
    </row>
    <row r="14" spans="1:7" s="2" customFormat="1" ht="49.9" customHeight="1" x14ac:dyDescent="0.25">
      <c r="A14" s="13">
        <v>7</v>
      </c>
      <c r="B14" s="31"/>
      <c r="C14" s="14" t="s">
        <v>2</v>
      </c>
      <c r="D14" s="14" t="s">
        <v>34</v>
      </c>
      <c r="E14" s="15">
        <v>178500</v>
      </c>
      <c r="F14" s="17" t="s">
        <v>19</v>
      </c>
      <c r="G14" s="17" t="s">
        <v>21</v>
      </c>
    </row>
    <row r="15" spans="1:7" s="2" customFormat="1" ht="49.9" customHeight="1" x14ac:dyDescent="0.25">
      <c r="A15" s="13">
        <v>8</v>
      </c>
      <c r="B15" s="31"/>
      <c r="C15" s="14" t="s">
        <v>2</v>
      </c>
      <c r="D15" s="14" t="s">
        <v>28</v>
      </c>
      <c r="E15" s="15">
        <v>1269760.51</v>
      </c>
      <c r="F15" s="17" t="s">
        <v>23</v>
      </c>
      <c r="G15" s="17" t="s">
        <v>24</v>
      </c>
    </row>
    <row r="16" spans="1:7" s="2" customFormat="1" ht="15.75" customHeight="1" x14ac:dyDescent="0.25">
      <c r="A16" s="13"/>
      <c r="B16" s="19"/>
      <c r="C16" s="14"/>
      <c r="D16" s="14"/>
      <c r="E16" s="21">
        <f>SUM(E11:E15)</f>
        <v>3000260.51</v>
      </c>
      <c r="F16" s="17"/>
      <c r="G16" s="17"/>
    </row>
    <row r="17" spans="1:8" s="2" customFormat="1" ht="49.9" customHeight="1" x14ac:dyDescent="0.25">
      <c r="A17" s="13">
        <v>9</v>
      </c>
      <c r="B17" s="25" t="s">
        <v>12</v>
      </c>
      <c r="C17" s="14" t="s">
        <v>17</v>
      </c>
      <c r="D17" s="13" t="s">
        <v>27</v>
      </c>
      <c r="E17" s="15">
        <v>9650000</v>
      </c>
      <c r="F17" s="17" t="s">
        <v>25</v>
      </c>
      <c r="G17" s="16">
        <v>2032</v>
      </c>
    </row>
    <row r="18" spans="1:8" s="2" customFormat="1" ht="49.9" customHeight="1" x14ac:dyDescent="0.25">
      <c r="A18" s="13">
        <v>10</v>
      </c>
      <c r="B18" s="27"/>
      <c r="C18" s="14" t="s">
        <v>5</v>
      </c>
      <c r="D18" s="13" t="s">
        <v>38</v>
      </c>
      <c r="E18" s="15">
        <v>2000000</v>
      </c>
      <c r="F18" s="16" t="s">
        <v>9</v>
      </c>
      <c r="G18" s="16">
        <v>2029</v>
      </c>
      <c r="H18" s="3"/>
    </row>
    <row r="19" spans="1:8" s="2" customFormat="1" ht="17.25" customHeight="1" x14ac:dyDescent="0.25">
      <c r="A19" s="13"/>
      <c r="B19" s="20"/>
      <c r="C19" s="14"/>
      <c r="D19" s="13"/>
      <c r="E19" s="21">
        <f>SUM(E17:E18)</f>
        <v>11650000</v>
      </c>
      <c r="F19" s="16"/>
      <c r="G19" s="16"/>
      <c r="H19" s="3"/>
    </row>
    <row r="20" spans="1:8" s="2" customFormat="1" ht="44.25" customHeight="1" x14ac:dyDescent="0.25">
      <c r="A20" s="18"/>
      <c r="B20" s="12" t="s">
        <v>15</v>
      </c>
      <c r="C20" s="22" t="s">
        <v>16</v>
      </c>
      <c r="D20" s="22" t="s">
        <v>16</v>
      </c>
      <c r="E20" s="23">
        <f>E10+E16+E19</f>
        <v>38857753.509999998</v>
      </c>
      <c r="F20" s="24" t="s">
        <v>16</v>
      </c>
      <c r="G20" s="24" t="s">
        <v>16</v>
      </c>
    </row>
    <row r="21" spans="1:8" x14ac:dyDescent="0.25">
      <c r="A21" s="5"/>
      <c r="B21" s="5"/>
      <c r="C21" s="5"/>
      <c r="D21" s="5"/>
      <c r="E21" s="5"/>
      <c r="F21" s="5"/>
      <c r="G21" s="5"/>
    </row>
    <row r="22" spans="1:8" x14ac:dyDescent="0.25">
      <c r="A22" s="6"/>
      <c r="B22" s="6"/>
      <c r="C22" s="5"/>
      <c r="D22" s="5"/>
      <c r="E22" s="5"/>
      <c r="F22" s="5"/>
      <c r="G22" s="5"/>
    </row>
    <row r="23" spans="1:8" ht="15.75" x14ac:dyDescent="0.25">
      <c r="A23" s="7"/>
      <c r="B23" s="1"/>
      <c r="C23" s="9"/>
      <c r="D23" s="9"/>
      <c r="E23" s="10"/>
      <c r="F23" s="5"/>
      <c r="G23" s="5"/>
    </row>
    <row r="24" spans="1:8" ht="15.75" x14ac:dyDescent="0.25">
      <c r="A24" s="8"/>
      <c r="B24" s="11"/>
      <c r="C24" s="9"/>
      <c r="D24" s="9"/>
      <c r="E24" s="10"/>
      <c r="F24" s="5"/>
      <c r="G24" s="5"/>
    </row>
    <row r="25" spans="1:8" x14ac:dyDescent="0.25">
      <c r="A25" s="4"/>
      <c r="B25" s="4"/>
      <c r="C25" s="4"/>
      <c r="D25" s="4"/>
      <c r="E25" s="4"/>
      <c r="F25" s="4"/>
      <c r="G25" s="4"/>
    </row>
    <row r="26" spans="1:8" x14ac:dyDescent="0.25">
      <c r="A26" s="4"/>
      <c r="B26" s="4"/>
      <c r="C26" s="4"/>
      <c r="D26" s="4"/>
      <c r="E26" s="4"/>
      <c r="F26" s="4"/>
      <c r="G26" s="4"/>
    </row>
  </sheetData>
  <mergeCells count="4">
    <mergeCell ref="B7:B9"/>
    <mergeCell ref="A5:G5"/>
    <mergeCell ref="B11:B15"/>
    <mergeCell ref="B17:B18"/>
  </mergeCells>
  <phoneticPr fontId="9" type="noConversion"/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Arkusz1!_ftn1</vt:lpstr>
      <vt:lpstr>Arkusz1!_ftn2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2022-11-15T12:42:56Z</dcterms:modified>
</cp:coreProperties>
</file>