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<sst xmlns="http://schemas.openxmlformats.org/spreadsheetml/2006/main" count="132" uniqueCount="79">
  <si>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</si>
  <si>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</si>
  <si>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</si>
  <si>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</si>
  <si>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</si>
  <si>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</si>
  <si>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</si>
  <si>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</si>
  <si>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</si>
  <si>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: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</si>
  <si>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</si>
  <si>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</si>
  <si>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</si>
  <si>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</si>
  <si>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</si>
  <si>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</si>
  <si>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</si>
  <si>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r>
      <t xml:space="preserve">Stosunek łącznych spłat do plan.dochodów </t>
    </r>
    <r>
      <rPr>
        <i/>
        <sz val="8"/>
        <rFont val="Arial CE"/>
        <family val="2"/>
      </rPr>
      <t>(art.113 uofp)</t>
    </r>
  </si>
  <si>
    <r>
      <t xml:space="preserve">3)PeKaO Oddz.Toruń </t>
    </r>
    <r>
      <rPr>
        <sz val="8"/>
        <rFont val="Arial CE"/>
        <family val="2"/>
      </rPr>
      <t>(z 2001r.)</t>
    </r>
  </si>
  <si>
    <t>potencjalne spłaty z tyt. poręczeń</t>
  </si>
  <si>
    <t>OGÓŁEM   SPŁATY</t>
  </si>
  <si>
    <r>
      <t xml:space="preserve">1)NFOŚiGW </t>
    </r>
    <r>
      <rPr>
        <sz val="8"/>
        <rFont val="Arial CE"/>
        <family val="2"/>
      </rPr>
      <t>(poż. 2001r., 2002r.,2003r.)</t>
    </r>
  </si>
  <si>
    <r>
      <t>2)WFOŚiGW</t>
    </r>
    <r>
      <rPr>
        <sz val="8"/>
        <rFont val="Arial CE"/>
        <family val="2"/>
      </rPr>
      <t xml:space="preserve"> poż.2003r.,2004r.  ( na przyzagrod. oczyszcz.ścieków)</t>
    </r>
  </si>
  <si>
    <t>Planowane spłaty długu na lata następne:</t>
  </si>
  <si>
    <t>2011r.</t>
  </si>
  <si>
    <t>poręczenia</t>
  </si>
  <si>
    <t>2012r.</t>
  </si>
  <si>
    <t>2013r.</t>
  </si>
  <si>
    <t>2014r.</t>
  </si>
  <si>
    <t>2015r.</t>
  </si>
  <si>
    <t>2016r.</t>
  </si>
  <si>
    <t>2017r.</t>
  </si>
  <si>
    <t>2019r.</t>
  </si>
  <si>
    <t>2020r.</t>
  </si>
  <si>
    <t>-</t>
  </si>
  <si>
    <t>2018r.</t>
  </si>
  <si>
    <t>231,4 tys. zł</t>
  </si>
  <si>
    <t>238,2 tys. zł</t>
  </si>
  <si>
    <t>252,6 tys.zł</t>
  </si>
  <si>
    <t>2021 r.</t>
  </si>
  <si>
    <t>2022r.</t>
  </si>
  <si>
    <t>2023r.</t>
  </si>
  <si>
    <t>2024r.</t>
  </si>
  <si>
    <t>2025r.</t>
  </si>
  <si>
    <t>2026r.</t>
  </si>
  <si>
    <t>2027r.</t>
  </si>
  <si>
    <t>2028r.</t>
  </si>
  <si>
    <t>2029r.</t>
  </si>
  <si>
    <t>2030r.</t>
  </si>
  <si>
    <t>2031r.</t>
  </si>
  <si>
    <t>2032r.</t>
  </si>
  <si>
    <t>2033r.</t>
  </si>
  <si>
    <t>380,9 tys.zł</t>
  </si>
  <si>
    <t>395,4 tys.zł</t>
  </si>
  <si>
    <t xml:space="preserve">  22,4 tys.zł</t>
  </si>
  <si>
    <r>
      <t xml:space="preserve">1)BISE Wa-wa </t>
    </r>
    <r>
      <rPr>
        <sz val="8"/>
        <rFont val="Arial CE"/>
        <family val="2"/>
      </rPr>
      <t>(z99r.)   *)</t>
    </r>
  </si>
  <si>
    <r>
      <t xml:space="preserve">2)BISE Wa-wa </t>
    </r>
    <r>
      <rPr>
        <sz val="8"/>
        <rFont val="Arial CE"/>
        <family val="2"/>
      </rPr>
      <t>(z 2000r.)   *)</t>
    </r>
  </si>
  <si>
    <r>
      <t xml:space="preserve">4)BOŚ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>.)  *)</t>
    </r>
  </si>
  <si>
    <t>267,8 tys. zł</t>
  </si>
  <si>
    <t>275,8 tys. zł</t>
  </si>
  <si>
    <t>283,9 tys. zł</t>
  </si>
  <si>
    <t>293,1 tys. zł</t>
  </si>
  <si>
    <t>304,3 tys. zł</t>
  </si>
  <si>
    <t>315,9 tys. zł</t>
  </si>
  <si>
    <t>327,9 tys. zł</t>
  </si>
  <si>
    <t>340,4 tys. zł</t>
  </si>
  <si>
    <t>353,4 tys. zł</t>
  </si>
  <si>
    <t>366,9 tys. zł</t>
  </si>
  <si>
    <t>1.131,0 tys.zł</t>
  </si>
  <si>
    <t>1.052,6 tys.zł</t>
  </si>
  <si>
    <t xml:space="preserve">  738,1 tys.zł</t>
  </si>
  <si>
    <r>
      <t>5)</t>
    </r>
    <r>
      <rPr>
        <sz val="8"/>
        <rFont val="Arial CE"/>
        <family val="2"/>
      </rPr>
      <t xml:space="preserve"> kred.z preferenc. linii na ochronę środow.w </t>
    </r>
    <r>
      <rPr>
        <sz val="10"/>
        <rFont val="Arial CE"/>
        <family val="2"/>
      </rPr>
      <t>BOŚ O.Toruń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(na deficyt 2004r.)</t>
    </r>
  </si>
  <si>
    <t>6) kredyt w GBW  OR Bydgoszcz na deficyt budżetu 2004r.</t>
  </si>
  <si>
    <t>7) prognoza-kredyty w 2005r. na  pokrycie deficytu oraz spłatę wcześniej zaciągniętych kredytów</t>
  </si>
  <si>
    <t xml:space="preserve"> Planowane spłaty zobowiązań Gminy Lubicz na 2005r. i lata następne</t>
  </si>
  <si>
    <t>260,1 tys. zł</t>
  </si>
  <si>
    <t>245,3 tys. zł</t>
  </si>
  <si>
    <t>L u b i c z, 31 marca 2005r.</t>
  </si>
  <si>
    <t>( specyfikacja  spłat pozycji długu budżetu  do załącznika nr 10 uchwały budżetowej na 2005r.)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</si>
</sst>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164" fontId="5" fillId="2" borderId="7" xfId="15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0" fillId="0" borderId="12" xfId="0" applyBorder="1" applyAlignment="1">
      <alignment/>
    </xf>
    <xf numFmtId="168" fontId="0" fillId="0" borderId="8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13" xfId="15" applyNumberFormat="1" applyFont="1" applyFill="1" applyBorder="1" applyAlignment="1">
      <alignment wrapText="1"/>
    </xf>
    <xf numFmtId="164" fontId="9" fillId="2" borderId="13" xfId="15" applyNumberFormat="1" applyFont="1" applyFill="1" applyBorder="1" applyAlignment="1">
      <alignment wrapText="1"/>
    </xf>
    <xf numFmtId="164" fontId="0" fillId="0" borderId="8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8" xfId="15" applyNumberFormat="1" applyBorder="1" applyAlignment="1">
      <alignment/>
    </xf>
    <xf numFmtId="164" fontId="0" fillId="0" borderId="13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10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8" fontId="9" fillId="2" borderId="16" xfId="15" applyNumberFormat="1" applyFont="1" applyFill="1" applyBorder="1" applyAlignment="1">
      <alignment wrapText="1"/>
    </xf>
    <xf numFmtId="168" fontId="5" fillId="2" borderId="25" xfId="15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26" xfId="15" applyNumberFormat="1" applyBorder="1" applyAlignment="1">
      <alignment/>
    </xf>
    <xf numFmtId="0" fontId="0" fillId="0" borderId="27" xfId="0" applyBorder="1" applyAlignment="1">
      <alignment wrapText="1"/>
    </xf>
    <xf numFmtId="164" fontId="0" fillId="0" borderId="15" xfId="15" applyNumberFormat="1" applyBorder="1" applyAlignment="1">
      <alignment/>
    </xf>
    <xf numFmtId="164" fontId="0" fillId="0" borderId="18" xfId="15" applyNumberFormat="1" applyBorder="1" applyAlignment="1">
      <alignment/>
    </xf>
    <xf numFmtId="0" fontId="5" fillId="2" borderId="28" xfId="0" applyFont="1" applyFill="1" applyBorder="1" applyAlignment="1">
      <alignment/>
    </xf>
    <xf numFmtId="164" fontId="0" fillId="0" borderId="0" xfId="15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1" xfId="15" applyNumberFormat="1" applyBorder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 wrapText="1"/>
    </xf>
    <xf numFmtId="164" fontId="0" fillId="0" borderId="34" xfId="15" applyNumberFormat="1" applyBorder="1" applyAlignment="1">
      <alignment/>
    </xf>
    <xf numFmtId="0" fontId="1" fillId="0" borderId="3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2" borderId="16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37" xfId="15" applyNumberFormat="1" applyBorder="1" applyAlignment="1">
      <alignment/>
    </xf>
    <xf numFmtId="164" fontId="0" fillId="0" borderId="25" xfId="15" applyNumberFormat="1" applyBorder="1" applyAlignment="1">
      <alignment/>
    </xf>
    <xf numFmtId="164" fontId="0" fillId="0" borderId="38" xfId="15" applyNumberFormat="1" applyBorder="1" applyAlignment="1">
      <alignment/>
    </xf>
    <xf numFmtId="164" fontId="0" fillId="0" borderId="39" xfId="15" applyNumberFormat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22" xfId="15" applyNumberFormat="1" applyBorder="1" applyAlignment="1">
      <alignment/>
    </xf>
    <xf numFmtId="0" fontId="9" fillId="2" borderId="37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164" fontId="3" fillId="3" borderId="40" xfId="15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40" xfId="15" applyNumberForma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164" fontId="5" fillId="0" borderId="14" xfId="15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40" xfId="15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3" fillId="3" borderId="14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164" fontId="0" fillId="0" borderId="34" xfId="15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164" fontId="5" fillId="0" borderId="40" xfId="15" applyNumberFormat="1" applyFont="1" applyBorder="1" applyAlignment="1">
      <alignment horizontal="center"/>
    </xf>
    <xf numFmtId="165" fontId="3" fillId="3" borderId="40" xfId="0" applyNumberFormat="1" applyFont="1" applyFill="1" applyBorder="1" applyAlignment="1">
      <alignment horizontal="center"/>
    </xf>
    <xf numFmtId="164" fontId="2" fillId="0" borderId="14" xfId="15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4.25390625" style="0" customWidth="1"/>
    <col min="2" max="2" width="10.125" style="0" hidden="1" customWidth="1"/>
    <col min="3" max="3" width="8.875" style="0" hidden="1" customWidth="1"/>
    <col min="4" max="4" width="10.125" style="0" hidden="1" customWidth="1"/>
    <col min="5" max="5" width="8.375" style="0" hidden="1" customWidth="1"/>
    <col min="6" max="6" width="10.375" style="0" customWidth="1"/>
    <col min="7" max="7" width="10.125" style="0" customWidth="1"/>
    <col min="8" max="8" width="10.00390625" style="0" customWidth="1"/>
    <col min="9" max="9" width="10.25390625" style="0" customWidth="1"/>
    <col min="10" max="10" width="10.00390625" style="0" customWidth="1"/>
    <col min="11" max="11" width="10.125" style="0" customWidth="1"/>
    <col min="12" max="12" width="10.00390625" style="0" customWidth="1"/>
    <col min="13" max="13" width="8.625" style="0" customWidth="1"/>
    <col min="14" max="14" width="10.75390625" style="0" customWidth="1"/>
    <col min="15" max="15" width="8.625" style="0" customWidth="1"/>
    <col min="16" max="16" width="10.00390625" style="0" customWidth="1"/>
    <col min="17" max="17" width="8.75390625" style="0" customWidth="1"/>
    <col min="18" max="18" width="10.25390625" style="0" bestFit="1" customWidth="1"/>
    <col min="20" max="20" width="10.25390625" style="0" bestFit="1" customWidth="1"/>
    <col min="22" max="22" width="10.25390625" style="0" bestFit="1" customWidth="1"/>
    <col min="24" max="24" width="10.25390625" style="0" bestFit="1" customWidth="1"/>
  </cols>
  <sheetData>
    <row r="2" spans="1:17" ht="15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4.25">
      <c r="A3" s="110" t="s">
        <v>78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2:17" ht="15" thickBot="1">
      <c r="L4" s="18"/>
      <c r="M4" s="18"/>
      <c r="N4" s="18"/>
      <c r="O4" s="107" t="s">
        <v>13</v>
      </c>
      <c r="P4" s="108"/>
      <c r="Q4" s="108"/>
    </row>
    <row r="5" spans="1:27" ht="12.75">
      <c r="A5" s="58"/>
      <c r="B5" s="100" t="s">
        <v>0</v>
      </c>
      <c r="C5" s="100"/>
      <c r="D5" s="99" t="s">
        <v>1</v>
      </c>
      <c r="E5" s="106"/>
      <c r="F5" s="99" t="s">
        <v>2</v>
      </c>
      <c r="G5" s="106"/>
      <c r="H5" s="99" t="s">
        <v>3</v>
      </c>
      <c r="I5" s="106"/>
      <c r="J5" s="99" t="s">
        <v>4</v>
      </c>
      <c r="K5" s="106"/>
      <c r="L5" s="99" t="s">
        <v>14</v>
      </c>
      <c r="M5" s="106"/>
      <c r="N5" s="109" t="s">
        <v>15</v>
      </c>
      <c r="O5" s="109"/>
      <c r="P5" s="99" t="s">
        <v>16</v>
      </c>
      <c r="Q5" s="100"/>
      <c r="R5" s="99" t="s">
        <v>24</v>
      </c>
      <c r="S5" s="100"/>
      <c r="T5" s="99" t="s">
        <v>26</v>
      </c>
      <c r="U5" s="106"/>
      <c r="V5" s="99" t="s">
        <v>27</v>
      </c>
      <c r="W5" s="106"/>
      <c r="X5" s="99" t="s">
        <v>28</v>
      </c>
      <c r="Y5" s="106"/>
      <c r="Z5" s="99" t="s">
        <v>29</v>
      </c>
      <c r="AA5" s="106"/>
    </row>
    <row r="6" spans="1:28" ht="13.5" thickBot="1">
      <c r="A6" s="59"/>
      <c r="B6" s="56" t="s">
        <v>5</v>
      </c>
      <c r="C6" s="17" t="s">
        <v>6</v>
      </c>
      <c r="D6" s="43" t="s">
        <v>5</v>
      </c>
      <c r="E6" s="44" t="s">
        <v>6</v>
      </c>
      <c r="F6" s="43" t="s">
        <v>5</v>
      </c>
      <c r="G6" s="44" t="s">
        <v>6</v>
      </c>
      <c r="H6" s="43" t="s">
        <v>5</v>
      </c>
      <c r="I6" s="44" t="s">
        <v>6</v>
      </c>
      <c r="J6" s="43" t="s">
        <v>5</v>
      </c>
      <c r="K6" s="44" t="s">
        <v>6</v>
      </c>
      <c r="L6" s="43" t="s">
        <v>5</v>
      </c>
      <c r="M6" s="44" t="s">
        <v>6</v>
      </c>
      <c r="N6" s="45" t="s">
        <v>5</v>
      </c>
      <c r="O6" s="46" t="s">
        <v>6</v>
      </c>
      <c r="P6" s="43" t="s">
        <v>5</v>
      </c>
      <c r="Q6" s="46" t="s">
        <v>6</v>
      </c>
      <c r="R6" s="43" t="s">
        <v>5</v>
      </c>
      <c r="S6" s="47" t="s">
        <v>6</v>
      </c>
      <c r="T6" s="43" t="s">
        <v>5</v>
      </c>
      <c r="U6" s="44" t="s">
        <v>6</v>
      </c>
      <c r="V6" s="43" t="s">
        <v>5</v>
      </c>
      <c r="W6" s="44" t="s">
        <v>6</v>
      </c>
      <c r="X6" s="43" t="s">
        <v>5</v>
      </c>
      <c r="Y6" s="44" t="s">
        <v>6</v>
      </c>
      <c r="Z6" s="43" t="s">
        <v>5</v>
      </c>
      <c r="AA6" s="44" t="s">
        <v>6</v>
      </c>
      <c r="AB6" s="66"/>
    </row>
    <row r="7" spans="1:28" ht="24">
      <c r="A7" s="53" t="s">
        <v>55</v>
      </c>
      <c r="B7" s="52">
        <v>355.5</v>
      </c>
      <c r="C7" s="13">
        <v>60</v>
      </c>
      <c r="D7" s="37">
        <v>152.5</v>
      </c>
      <c r="E7" s="42">
        <v>56.5</v>
      </c>
      <c r="F7" s="37">
        <v>84.8</v>
      </c>
      <c r="G7" s="42">
        <v>38.5</v>
      </c>
      <c r="H7" s="37">
        <v>84.8</v>
      </c>
      <c r="I7" s="42">
        <v>30</v>
      </c>
      <c r="J7" s="37">
        <v>84.8</v>
      </c>
      <c r="K7" s="42">
        <v>20</v>
      </c>
      <c r="L7" s="12">
        <v>84.8</v>
      </c>
      <c r="M7" s="13">
        <v>10.5</v>
      </c>
      <c r="N7" s="12">
        <v>41.6</v>
      </c>
      <c r="O7" s="13">
        <v>1.8</v>
      </c>
      <c r="P7" s="22">
        <v>0</v>
      </c>
      <c r="Q7" s="23">
        <v>0</v>
      </c>
      <c r="R7" s="33">
        <v>0</v>
      </c>
      <c r="S7" s="34">
        <v>0</v>
      </c>
      <c r="T7" s="81">
        <v>0</v>
      </c>
      <c r="U7" s="82">
        <v>0</v>
      </c>
      <c r="V7" s="81">
        <v>0</v>
      </c>
      <c r="W7" s="82">
        <v>0</v>
      </c>
      <c r="X7" s="81">
        <v>0</v>
      </c>
      <c r="Y7" s="82">
        <v>0</v>
      </c>
      <c r="Z7" s="81">
        <v>0</v>
      </c>
      <c r="AA7" s="82">
        <v>0</v>
      </c>
      <c r="AB7" s="66"/>
    </row>
    <row r="8" spans="1:28" ht="24">
      <c r="A8" s="53" t="s">
        <v>56</v>
      </c>
      <c r="B8" s="52">
        <v>500</v>
      </c>
      <c r="C8" s="13">
        <v>117</v>
      </c>
      <c r="D8" s="12">
        <v>364</v>
      </c>
      <c r="E8" s="13">
        <v>164</v>
      </c>
      <c r="F8" s="12">
        <v>152</v>
      </c>
      <c r="G8" s="13">
        <v>77.5</v>
      </c>
      <c r="H8" s="12">
        <v>152</v>
      </c>
      <c r="I8" s="13">
        <v>60.6</v>
      </c>
      <c r="J8" s="12">
        <v>152</v>
      </c>
      <c r="K8" s="13">
        <v>44.5</v>
      </c>
      <c r="L8" s="12">
        <v>152</v>
      </c>
      <c r="M8" s="13">
        <v>27.4</v>
      </c>
      <c r="N8" s="12">
        <v>153</v>
      </c>
      <c r="O8" s="13">
        <v>10.7</v>
      </c>
      <c r="P8" s="22">
        <v>0</v>
      </c>
      <c r="Q8" s="23">
        <v>0</v>
      </c>
      <c r="R8" s="35">
        <v>0</v>
      </c>
      <c r="S8" s="36">
        <v>0</v>
      </c>
      <c r="T8" s="83">
        <v>0</v>
      </c>
      <c r="U8" s="13">
        <v>0</v>
      </c>
      <c r="V8" s="83">
        <v>0</v>
      </c>
      <c r="W8" s="13">
        <v>0</v>
      </c>
      <c r="X8" s="83"/>
      <c r="Y8" s="13">
        <v>0</v>
      </c>
      <c r="Z8" s="83">
        <v>0</v>
      </c>
      <c r="AA8" s="13">
        <v>0</v>
      </c>
      <c r="AB8" s="66"/>
    </row>
    <row r="9" spans="1:28" ht="36.75">
      <c r="A9" s="53" t="s">
        <v>18</v>
      </c>
      <c r="B9" s="52">
        <v>0</v>
      </c>
      <c r="C9" s="13">
        <v>258</v>
      </c>
      <c r="D9" s="12">
        <v>1400</v>
      </c>
      <c r="E9" s="13">
        <v>203</v>
      </c>
      <c r="F9" s="12">
        <v>1463.7</v>
      </c>
      <c r="G9" s="13">
        <v>90</v>
      </c>
      <c r="H9" s="12">
        <v>0</v>
      </c>
      <c r="I9" s="13">
        <v>0</v>
      </c>
      <c r="J9" s="12">
        <v>0</v>
      </c>
      <c r="K9" s="13">
        <v>0</v>
      </c>
      <c r="L9" s="22">
        <v>0</v>
      </c>
      <c r="M9" s="23">
        <v>0</v>
      </c>
      <c r="N9" s="22">
        <v>0</v>
      </c>
      <c r="O9" s="23">
        <v>0</v>
      </c>
      <c r="P9" s="22">
        <v>0</v>
      </c>
      <c r="Q9" s="23">
        <v>0</v>
      </c>
      <c r="R9" s="38">
        <v>0</v>
      </c>
      <c r="S9" s="39">
        <v>0</v>
      </c>
      <c r="T9" s="84">
        <v>0</v>
      </c>
      <c r="U9" s="42">
        <v>0</v>
      </c>
      <c r="V9" s="84">
        <v>0</v>
      </c>
      <c r="W9" s="42">
        <v>0</v>
      </c>
      <c r="X9" s="84">
        <v>0</v>
      </c>
      <c r="Y9" s="42">
        <v>0</v>
      </c>
      <c r="Z9" s="84">
        <v>0</v>
      </c>
      <c r="AA9" s="42">
        <v>0</v>
      </c>
      <c r="AB9" s="66"/>
    </row>
    <row r="10" spans="1:28" ht="38.25">
      <c r="A10" s="53" t="s">
        <v>57</v>
      </c>
      <c r="B10" s="52">
        <v>0</v>
      </c>
      <c r="C10" s="13">
        <v>110</v>
      </c>
      <c r="D10" s="12">
        <v>49.7</v>
      </c>
      <c r="E10" s="13">
        <v>122</v>
      </c>
      <c r="F10" s="12">
        <v>200</v>
      </c>
      <c r="G10" s="13">
        <v>98.4</v>
      </c>
      <c r="H10" s="12">
        <v>100</v>
      </c>
      <c r="I10" s="13">
        <v>87.7</v>
      </c>
      <c r="J10" s="12">
        <v>160</v>
      </c>
      <c r="K10" s="13">
        <v>78</v>
      </c>
      <c r="L10" s="12">
        <v>200</v>
      </c>
      <c r="M10" s="13">
        <v>65</v>
      </c>
      <c r="N10" s="12">
        <v>240</v>
      </c>
      <c r="O10" s="13">
        <v>48.5</v>
      </c>
      <c r="P10" s="12">
        <v>270</v>
      </c>
      <c r="Q10" s="13">
        <v>30</v>
      </c>
      <c r="R10" s="12">
        <v>280</v>
      </c>
      <c r="S10" s="55">
        <v>9.5</v>
      </c>
      <c r="T10" s="83">
        <v>0</v>
      </c>
      <c r="U10" s="13">
        <v>0</v>
      </c>
      <c r="V10" s="83">
        <v>0</v>
      </c>
      <c r="W10" s="13">
        <v>0</v>
      </c>
      <c r="X10" s="83">
        <v>0</v>
      </c>
      <c r="Y10" s="13">
        <v>0</v>
      </c>
      <c r="Z10" s="83">
        <v>0</v>
      </c>
      <c r="AA10" s="13">
        <v>0</v>
      </c>
      <c r="AB10" s="66"/>
    </row>
    <row r="11" spans="1:28" ht="66.75" customHeight="1">
      <c r="A11" s="70" t="s">
        <v>71</v>
      </c>
      <c r="B11" s="52"/>
      <c r="C11" s="13"/>
      <c r="D11" s="12">
        <v>0</v>
      </c>
      <c r="E11" s="13">
        <v>5</v>
      </c>
      <c r="F11" s="12">
        <v>60</v>
      </c>
      <c r="G11" s="13">
        <v>17</v>
      </c>
      <c r="H11" s="12">
        <v>72</v>
      </c>
      <c r="I11" s="13">
        <v>13</v>
      </c>
      <c r="J11" s="12">
        <v>72</v>
      </c>
      <c r="K11" s="13">
        <v>9</v>
      </c>
      <c r="L11" s="12">
        <v>72</v>
      </c>
      <c r="M11" s="13">
        <v>5</v>
      </c>
      <c r="N11" s="12">
        <v>54</v>
      </c>
      <c r="O11" s="13">
        <v>1</v>
      </c>
      <c r="P11" s="12">
        <v>0</v>
      </c>
      <c r="Q11" s="23">
        <v>0</v>
      </c>
      <c r="R11" s="35">
        <v>0</v>
      </c>
      <c r="S11" s="36">
        <v>0</v>
      </c>
      <c r="T11" s="83">
        <v>0</v>
      </c>
      <c r="U11" s="13">
        <v>0</v>
      </c>
      <c r="V11" s="83">
        <v>0</v>
      </c>
      <c r="W11" s="13">
        <v>0</v>
      </c>
      <c r="X11" s="83">
        <v>0</v>
      </c>
      <c r="Y11" s="13">
        <v>0</v>
      </c>
      <c r="Z11" s="83">
        <v>0</v>
      </c>
      <c r="AA11" s="13">
        <v>0</v>
      </c>
      <c r="AB11" s="66"/>
    </row>
    <row r="12" spans="1:28" ht="52.5" customHeight="1">
      <c r="A12" s="69" t="s">
        <v>72</v>
      </c>
      <c r="B12" s="68"/>
      <c r="C12" s="42"/>
      <c r="D12" s="37">
        <v>0</v>
      </c>
      <c r="E12" s="42">
        <v>42.6</v>
      </c>
      <c r="F12" s="37">
        <v>0</v>
      </c>
      <c r="G12" s="42">
        <v>340</v>
      </c>
      <c r="H12" s="37">
        <v>125</v>
      </c>
      <c r="I12" s="42">
        <v>340</v>
      </c>
      <c r="J12" s="37">
        <v>500</v>
      </c>
      <c r="K12" s="42">
        <v>313.5</v>
      </c>
      <c r="L12" s="37">
        <v>500</v>
      </c>
      <c r="M12" s="42">
        <v>271</v>
      </c>
      <c r="N12" s="37">
        <v>500</v>
      </c>
      <c r="O12" s="42">
        <v>228.6</v>
      </c>
      <c r="P12" s="37">
        <v>500</v>
      </c>
      <c r="Q12" s="42">
        <v>186</v>
      </c>
      <c r="R12" s="37">
        <v>500</v>
      </c>
      <c r="S12" s="80">
        <v>143.7</v>
      </c>
      <c r="T12" s="83">
        <v>500</v>
      </c>
      <c r="U12" s="13">
        <v>101</v>
      </c>
      <c r="V12" s="83">
        <v>500</v>
      </c>
      <c r="W12" s="13">
        <v>58.6</v>
      </c>
      <c r="X12" s="83">
        <v>375</v>
      </c>
      <c r="Y12" s="13">
        <v>16.1</v>
      </c>
      <c r="Z12" s="83">
        <v>0</v>
      </c>
      <c r="AA12" s="13">
        <v>0</v>
      </c>
      <c r="AB12" s="66"/>
    </row>
    <row r="13" spans="1:28" ht="81" customHeight="1" thickBot="1">
      <c r="A13" s="67" t="s">
        <v>73</v>
      </c>
      <c r="B13" s="57"/>
      <c r="C13" s="5"/>
      <c r="D13" s="3">
        <v>0</v>
      </c>
      <c r="E13" s="5">
        <v>5</v>
      </c>
      <c r="F13" s="3">
        <v>0</v>
      </c>
      <c r="G13" s="5">
        <v>590</v>
      </c>
      <c r="H13" s="3">
        <v>150.3</v>
      </c>
      <c r="I13" s="5">
        <v>595</v>
      </c>
      <c r="J13" s="3">
        <v>522</v>
      </c>
      <c r="K13" s="5">
        <v>570</v>
      </c>
      <c r="L13" s="3">
        <v>696</v>
      </c>
      <c r="M13" s="5">
        <v>505</v>
      </c>
      <c r="N13" s="3">
        <v>696</v>
      </c>
      <c r="O13" s="5">
        <v>440</v>
      </c>
      <c r="P13" s="3">
        <v>696</v>
      </c>
      <c r="Q13" s="5">
        <v>375</v>
      </c>
      <c r="R13" s="3">
        <v>696</v>
      </c>
      <c r="S13" s="54">
        <v>310</v>
      </c>
      <c r="T13" s="85">
        <v>696</v>
      </c>
      <c r="U13" s="86">
        <v>240</v>
      </c>
      <c r="V13" s="85">
        <v>696</v>
      </c>
      <c r="W13" s="86">
        <v>175</v>
      </c>
      <c r="X13" s="85">
        <v>696</v>
      </c>
      <c r="Y13" s="86">
        <v>110</v>
      </c>
      <c r="Z13" s="85">
        <v>696</v>
      </c>
      <c r="AA13" s="86">
        <v>45</v>
      </c>
      <c r="AB13" s="66"/>
    </row>
    <row r="14" spans="1:28" ht="13.5" thickBot="1">
      <c r="A14" s="1" t="s">
        <v>7</v>
      </c>
      <c r="B14" s="4">
        <f>SUM(B7:B10)</f>
        <v>855.5</v>
      </c>
      <c r="C14" s="6">
        <f>SUM(C7:C10)</f>
        <v>545</v>
      </c>
      <c r="D14" s="4">
        <f aca="true" t="shared" si="0" ref="D14:S14">SUM(D7:D13)</f>
        <v>1966.2</v>
      </c>
      <c r="E14" s="6">
        <f t="shared" si="0"/>
        <v>598.1</v>
      </c>
      <c r="F14" s="4">
        <f>SUM(F7:F13)</f>
        <v>1960.5</v>
      </c>
      <c r="G14" s="6">
        <f t="shared" si="0"/>
        <v>1251.4</v>
      </c>
      <c r="H14" s="4">
        <f t="shared" si="0"/>
        <v>684.0999999999999</v>
      </c>
      <c r="I14" s="6">
        <f t="shared" si="0"/>
        <v>1126.3</v>
      </c>
      <c r="J14" s="4">
        <f t="shared" si="0"/>
        <v>1490.8</v>
      </c>
      <c r="K14" s="6">
        <f t="shared" si="0"/>
        <v>1035</v>
      </c>
      <c r="L14" s="4">
        <f t="shared" si="0"/>
        <v>1704.8</v>
      </c>
      <c r="M14" s="6">
        <f t="shared" si="0"/>
        <v>883.9</v>
      </c>
      <c r="N14" s="4">
        <f t="shared" si="0"/>
        <v>1684.6</v>
      </c>
      <c r="O14" s="6">
        <f t="shared" si="0"/>
        <v>730.6</v>
      </c>
      <c r="P14" s="4">
        <f t="shared" si="0"/>
        <v>1466</v>
      </c>
      <c r="Q14" s="6">
        <f t="shared" si="0"/>
        <v>591</v>
      </c>
      <c r="R14" s="4">
        <f t="shared" si="0"/>
        <v>1476</v>
      </c>
      <c r="S14" s="60">
        <f t="shared" si="0"/>
        <v>463.2</v>
      </c>
      <c r="T14" s="4">
        <f aca="true" t="shared" si="1" ref="T14:AA14">SUM(T7:T13)</f>
        <v>1196</v>
      </c>
      <c r="U14" s="6">
        <f t="shared" si="1"/>
        <v>341</v>
      </c>
      <c r="V14" s="4">
        <f t="shared" si="1"/>
        <v>1196</v>
      </c>
      <c r="W14" s="6">
        <f t="shared" si="1"/>
        <v>233.6</v>
      </c>
      <c r="X14" s="4">
        <f t="shared" si="1"/>
        <v>1071</v>
      </c>
      <c r="Y14" s="6">
        <f t="shared" si="1"/>
        <v>126.1</v>
      </c>
      <c r="Z14" s="4">
        <f t="shared" si="1"/>
        <v>696</v>
      </c>
      <c r="AA14" s="6">
        <f t="shared" si="1"/>
        <v>45</v>
      </c>
      <c r="AB14" s="66"/>
    </row>
    <row r="15" spans="1:28" ht="34.5" thickBot="1">
      <c r="A15" s="14" t="s">
        <v>12</v>
      </c>
      <c r="B15" s="111">
        <f>B14+C14</f>
        <v>1400.5</v>
      </c>
      <c r="C15" s="112"/>
      <c r="D15" s="111">
        <f>D14+E14</f>
        <v>2564.3</v>
      </c>
      <c r="E15" s="112"/>
      <c r="F15" s="111">
        <f>F14+G14</f>
        <v>3211.9</v>
      </c>
      <c r="G15" s="112"/>
      <c r="H15" s="111">
        <f>H14+I14</f>
        <v>1810.3999999999999</v>
      </c>
      <c r="I15" s="112"/>
      <c r="J15" s="111">
        <f>J14+K14</f>
        <v>2525.8</v>
      </c>
      <c r="K15" s="112"/>
      <c r="L15" s="111">
        <f>L14+M14</f>
        <v>2588.7</v>
      </c>
      <c r="M15" s="112"/>
      <c r="N15" s="111">
        <f>N14+O14</f>
        <v>2415.2</v>
      </c>
      <c r="O15" s="112"/>
      <c r="P15" s="111">
        <f>P14+Q14</f>
        <v>2057</v>
      </c>
      <c r="Q15" s="112"/>
      <c r="R15" s="101">
        <f>R14+S14</f>
        <v>1939.2</v>
      </c>
      <c r="S15" s="102"/>
      <c r="T15" s="101">
        <f>T14+U14</f>
        <v>1537</v>
      </c>
      <c r="U15" s="123"/>
      <c r="V15" s="101">
        <f>V14+W14</f>
        <v>1429.6</v>
      </c>
      <c r="W15" s="123"/>
      <c r="X15" s="101">
        <f>X14+Y14</f>
        <v>1197.1</v>
      </c>
      <c r="Y15" s="123"/>
      <c r="Z15" s="101">
        <f>Z14+AA14</f>
        <v>741</v>
      </c>
      <c r="AA15" s="123"/>
      <c r="AB15" s="66"/>
    </row>
    <row r="16" spans="1:28" ht="12.75">
      <c r="A16" s="11"/>
      <c r="B16" s="27" t="s">
        <v>8</v>
      </c>
      <c r="C16" s="10" t="s">
        <v>6</v>
      </c>
      <c r="D16" s="26" t="s">
        <v>8</v>
      </c>
      <c r="E16" s="10" t="s">
        <v>6</v>
      </c>
      <c r="F16" s="27" t="s">
        <v>8</v>
      </c>
      <c r="G16" s="10" t="s">
        <v>6</v>
      </c>
      <c r="H16" s="27" t="s">
        <v>8</v>
      </c>
      <c r="I16" s="10" t="s">
        <v>6</v>
      </c>
      <c r="J16" s="27" t="s">
        <v>8</v>
      </c>
      <c r="K16" s="10" t="s">
        <v>6</v>
      </c>
      <c r="L16" s="48" t="s">
        <v>8</v>
      </c>
      <c r="M16" s="49" t="s">
        <v>6</v>
      </c>
      <c r="N16" s="48" t="s">
        <v>8</v>
      </c>
      <c r="O16" s="49" t="s">
        <v>6</v>
      </c>
      <c r="P16" s="48" t="s">
        <v>8</v>
      </c>
      <c r="Q16" s="49" t="s">
        <v>6</v>
      </c>
      <c r="R16" s="73" t="s">
        <v>8</v>
      </c>
      <c r="S16" s="50" t="s">
        <v>6</v>
      </c>
      <c r="T16" s="87" t="s">
        <v>8</v>
      </c>
      <c r="U16" s="88" t="s">
        <v>6</v>
      </c>
      <c r="V16" s="87" t="s">
        <v>8</v>
      </c>
      <c r="W16" s="88" t="s">
        <v>6</v>
      </c>
      <c r="X16" s="87" t="s">
        <v>8</v>
      </c>
      <c r="Y16" s="88" t="s">
        <v>6</v>
      </c>
      <c r="Z16" s="87" t="s">
        <v>8</v>
      </c>
      <c r="AA16" s="88" t="s">
        <v>6</v>
      </c>
      <c r="AB16" s="66"/>
    </row>
    <row r="17" spans="1:28" ht="35.25">
      <c r="A17" s="15" t="s">
        <v>21</v>
      </c>
      <c r="B17" s="12">
        <v>0</v>
      </c>
      <c r="C17" s="13">
        <v>34.6</v>
      </c>
      <c r="D17" s="12">
        <v>76.4</v>
      </c>
      <c r="E17" s="13">
        <v>14</v>
      </c>
      <c r="F17" s="12">
        <v>180</v>
      </c>
      <c r="G17" s="13">
        <v>28.8</v>
      </c>
      <c r="H17" s="12">
        <v>180</v>
      </c>
      <c r="I17" s="13">
        <v>23.4</v>
      </c>
      <c r="J17" s="12">
        <v>180</v>
      </c>
      <c r="K17" s="13">
        <v>18.1</v>
      </c>
      <c r="L17" s="28">
        <v>180</v>
      </c>
      <c r="M17" s="29">
        <v>12.7</v>
      </c>
      <c r="N17" s="28">
        <v>180</v>
      </c>
      <c r="O17" s="29">
        <v>7.3</v>
      </c>
      <c r="P17" s="28">
        <v>180</v>
      </c>
      <c r="Q17" s="29">
        <v>1.9</v>
      </c>
      <c r="R17" s="38">
        <v>0</v>
      </c>
      <c r="S17" s="39">
        <v>0</v>
      </c>
      <c r="T17" s="84">
        <v>0</v>
      </c>
      <c r="U17" s="42">
        <v>0</v>
      </c>
      <c r="V17" s="84">
        <v>0</v>
      </c>
      <c r="W17" s="42">
        <v>0</v>
      </c>
      <c r="X17" s="84">
        <v>0</v>
      </c>
      <c r="Y17" s="42">
        <v>0</v>
      </c>
      <c r="Z17" s="84">
        <v>0</v>
      </c>
      <c r="AA17" s="42">
        <v>0</v>
      </c>
      <c r="AB17" s="66"/>
    </row>
    <row r="18" spans="1:28" ht="45.75" customHeight="1" thickBot="1">
      <c r="A18" s="16" t="s">
        <v>22</v>
      </c>
      <c r="B18" s="3">
        <v>0</v>
      </c>
      <c r="C18" s="5">
        <v>5.9</v>
      </c>
      <c r="D18" s="3">
        <v>39.2</v>
      </c>
      <c r="E18" s="5">
        <v>8</v>
      </c>
      <c r="F18" s="3">
        <v>78.3</v>
      </c>
      <c r="G18" s="5">
        <v>14.7</v>
      </c>
      <c r="H18" s="3">
        <v>78.3</v>
      </c>
      <c r="I18" s="5">
        <v>10</v>
      </c>
      <c r="J18" s="3">
        <v>78.2</v>
      </c>
      <c r="K18" s="5">
        <v>5.3</v>
      </c>
      <c r="L18" s="19">
        <v>39.1</v>
      </c>
      <c r="M18" s="20">
        <v>0.9</v>
      </c>
      <c r="N18" s="19">
        <v>0</v>
      </c>
      <c r="O18" s="20">
        <v>0</v>
      </c>
      <c r="P18" s="19">
        <v>0</v>
      </c>
      <c r="Q18" s="20">
        <v>0</v>
      </c>
      <c r="R18" s="40">
        <v>0</v>
      </c>
      <c r="S18" s="41">
        <v>0</v>
      </c>
      <c r="T18" s="85">
        <v>0</v>
      </c>
      <c r="U18" s="86">
        <v>0</v>
      </c>
      <c r="V18" s="85">
        <v>0</v>
      </c>
      <c r="W18" s="86">
        <v>0</v>
      </c>
      <c r="X18" s="85">
        <v>0</v>
      </c>
      <c r="Y18" s="86">
        <v>0</v>
      </c>
      <c r="Z18" s="85">
        <v>0</v>
      </c>
      <c r="AA18" s="86">
        <v>0</v>
      </c>
      <c r="AB18" s="66"/>
    </row>
    <row r="19" spans="1:28" ht="13.5" thickBot="1">
      <c r="A19" s="2" t="s">
        <v>9</v>
      </c>
      <c r="B19" s="4">
        <f>SUM(B17:B18)</f>
        <v>0</v>
      </c>
      <c r="C19" s="4">
        <f>SUM(C17:C18)</f>
        <v>40.5</v>
      </c>
      <c r="D19" s="4">
        <f>SUM(D17:D18)</f>
        <v>115.60000000000001</v>
      </c>
      <c r="E19" s="4">
        <f>SUM(E17:E18)</f>
        <v>22</v>
      </c>
      <c r="F19" s="4">
        <f>SUM(F17:F18)</f>
        <v>258.3</v>
      </c>
      <c r="G19" s="4">
        <f aca="true" t="shared" si="2" ref="G19:AA19">SUM(G17:G18)</f>
        <v>43.5</v>
      </c>
      <c r="H19" s="4">
        <f t="shared" si="2"/>
        <v>258.3</v>
      </c>
      <c r="I19" s="4">
        <f t="shared" si="2"/>
        <v>33.4</v>
      </c>
      <c r="J19" s="4">
        <f t="shared" si="2"/>
        <v>258.2</v>
      </c>
      <c r="K19" s="4">
        <f t="shared" si="2"/>
        <v>23.400000000000002</v>
      </c>
      <c r="L19" s="4">
        <f t="shared" si="2"/>
        <v>219.1</v>
      </c>
      <c r="M19" s="4">
        <f t="shared" si="2"/>
        <v>13.6</v>
      </c>
      <c r="N19" s="4">
        <f t="shared" si="2"/>
        <v>180</v>
      </c>
      <c r="O19" s="4">
        <f t="shared" si="2"/>
        <v>7.3</v>
      </c>
      <c r="P19" s="4">
        <f t="shared" si="2"/>
        <v>180</v>
      </c>
      <c r="Q19" s="4">
        <f t="shared" si="2"/>
        <v>1.9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>
        <f t="shared" si="2"/>
        <v>0</v>
      </c>
      <c r="X19" s="4">
        <f t="shared" si="2"/>
        <v>0</v>
      </c>
      <c r="Y19" s="4">
        <f t="shared" si="2"/>
        <v>0</v>
      </c>
      <c r="Z19" s="4">
        <f t="shared" si="2"/>
        <v>0</v>
      </c>
      <c r="AA19" s="4">
        <f t="shared" si="2"/>
        <v>0</v>
      </c>
      <c r="AB19" s="32"/>
    </row>
    <row r="20" spans="1:28" ht="34.5" thickBot="1">
      <c r="A20" s="7" t="s">
        <v>10</v>
      </c>
      <c r="B20" s="103">
        <f>B19+C19</f>
        <v>40.5</v>
      </c>
      <c r="C20" s="89"/>
      <c r="D20" s="103">
        <f>D19+E19</f>
        <v>137.60000000000002</v>
      </c>
      <c r="E20" s="89"/>
      <c r="F20" s="103">
        <f>F19+G19</f>
        <v>301.8</v>
      </c>
      <c r="G20" s="89"/>
      <c r="H20" s="103">
        <f>H19+I19</f>
        <v>291.7</v>
      </c>
      <c r="I20" s="89"/>
      <c r="J20" s="103">
        <f>J19+K19</f>
        <v>281.59999999999997</v>
      </c>
      <c r="K20" s="89"/>
      <c r="L20" s="103">
        <f>L19+M19</f>
        <v>232.7</v>
      </c>
      <c r="M20" s="89"/>
      <c r="N20" s="103">
        <f>N19+O19</f>
        <v>187.3</v>
      </c>
      <c r="O20" s="89"/>
      <c r="P20" s="103">
        <f>P19+Q19</f>
        <v>181.9</v>
      </c>
      <c r="Q20" s="89"/>
      <c r="R20" s="103">
        <f>R19+S19</f>
        <v>0</v>
      </c>
      <c r="S20" s="89"/>
      <c r="T20" s="103">
        <f>T19+U19</f>
        <v>0</v>
      </c>
      <c r="U20" s="89"/>
      <c r="V20" s="103">
        <f>V19+W19</f>
        <v>0</v>
      </c>
      <c r="W20" s="89"/>
      <c r="X20" s="103">
        <f>X19+Y19</f>
        <v>0</v>
      </c>
      <c r="Y20" s="89"/>
      <c r="Z20" s="103">
        <f>Z19+AA19</f>
        <v>0</v>
      </c>
      <c r="AA20" s="124"/>
      <c r="AB20" s="32"/>
    </row>
    <row r="21" spans="1:28" ht="43.5" thickBot="1">
      <c r="A21" s="25" t="s">
        <v>11</v>
      </c>
      <c r="B21" s="93">
        <f>B15+B20</f>
        <v>1441</v>
      </c>
      <c r="C21" s="90"/>
      <c r="D21" s="93">
        <f>D15+D20</f>
        <v>2701.9</v>
      </c>
      <c r="E21" s="90"/>
      <c r="F21" s="93">
        <f>F15+F20</f>
        <v>3513.7000000000003</v>
      </c>
      <c r="G21" s="90"/>
      <c r="H21" s="93">
        <f>H15+H20</f>
        <v>2102.1</v>
      </c>
      <c r="I21" s="90"/>
      <c r="J21" s="93">
        <f>J15+J20</f>
        <v>2807.4</v>
      </c>
      <c r="K21" s="90"/>
      <c r="L21" s="93">
        <f>L15+L20</f>
        <v>2821.3999999999996</v>
      </c>
      <c r="M21" s="90"/>
      <c r="N21" s="93">
        <f>N15+N20</f>
        <v>2602.5</v>
      </c>
      <c r="O21" s="90"/>
      <c r="P21" s="93">
        <f>P15+P20</f>
        <v>2238.9</v>
      </c>
      <c r="Q21" s="90"/>
      <c r="R21" s="93">
        <f>R15+R20</f>
        <v>1939.2</v>
      </c>
      <c r="S21" s="90"/>
      <c r="T21" s="93">
        <f>T15+T20</f>
        <v>1537</v>
      </c>
      <c r="U21" s="90"/>
      <c r="V21" s="93">
        <f>V15+V20</f>
        <v>1429.6</v>
      </c>
      <c r="W21" s="90"/>
      <c r="X21" s="93">
        <f>X15+X20</f>
        <v>1197.1</v>
      </c>
      <c r="Y21" s="90"/>
      <c r="Z21" s="93">
        <f>Z15+Z20</f>
        <v>741</v>
      </c>
      <c r="AA21" s="120"/>
      <c r="AB21" s="32"/>
    </row>
    <row r="22" spans="1:28" ht="34.5" customHeight="1" thickBot="1">
      <c r="A22" s="25" t="s">
        <v>19</v>
      </c>
      <c r="B22" s="30"/>
      <c r="C22" s="31"/>
      <c r="D22" s="93">
        <v>341.8</v>
      </c>
      <c r="E22" s="94"/>
      <c r="F22" s="93">
        <v>758.9</v>
      </c>
      <c r="G22" s="94"/>
      <c r="H22" s="93">
        <v>733.9</v>
      </c>
      <c r="I22" s="94"/>
      <c r="J22" s="93">
        <v>709</v>
      </c>
      <c r="K22" s="94"/>
      <c r="L22" s="91">
        <v>437.5</v>
      </c>
      <c r="M22" s="104"/>
      <c r="N22" s="91">
        <v>188.5</v>
      </c>
      <c r="O22" s="104"/>
      <c r="P22" s="91">
        <v>194.1</v>
      </c>
      <c r="Q22" s="104"/>
      <c r="R22" s="91">
        <v>200</v>
      </c>
      <c r="S22" s="92"/>
      <c r="T22" s="91">
        <v>205.8</v>
      </c>
      <c r="U22" s="104"/>
      <c r="V22" s="91">
        <v>211.9</v>
      </c>
      <c r="W22" s="104"/>
      <c r="X22" s="91">
        <v>218.2</v>
      </c>
      <c r="Y22" s="104"/>
      <c r="Z22" s="91">
        <v>224.7</v>
      </c>
      <c r="AA22" s="92"/>
      <c r="AB22" s="32"/>
    </row>
    <row r="23" spans="1:28" ht="34.5" customHeight="1" thickBot="1">
      <c r="A23" s="25" t="s">
        <v>20</v>
      </c>
      <c r="B23" s="30"/>
      <c r="C23" s="31"/>
      <c r="D23" s="93">
        <f>D21+D22</f>
        <v>3043.7000000000003</v>
      </c>
      <c r="E23" s="94"/>
      <c r="F23" s="93">
        <f>F21+F22</f>
        <v>4272.6</v>
      </c>
      <c r="G23" s="94"/>
      <c r="H23" s="93">
        <f>H21+H22</f>
        <v>2836</v>
      </c>
      <c r="I23" s="94"/>
      <c r="J23" s="93">
        <f>J21+J22</f>
        <v>3516.4</v>
      </c>
      <c r="K23" s="94"/>
      <c r="L23" s="93">
        <f>L21+L22</f>
        <v>3258.8999999999996</v>
      </c>
      <c r="M23" s="94"/>
      <c r="N23" s="93">
        <f>N21+N22</f>
        <v>2791</v>
      </c>
      <c r="O23" s="94"/>
      <c r="P23" s="93">
        <f>P21+P22</f>
        <v>2433</v>
      </c>
      <c r="Q23" s="94"/>
      <c r="R23" s="93">
        <f>R21+R22</f>
        <v>2139.2</v>
      </c>
      <c r="S23" s="94"/>
      <c r="T23" s="93">
        <f>T21+T22</f>
        <v>1742.8</v>
      </c>
      <c r="U23" s="94"/>
      <c r="V23" s="93">
        <f>V21+V22</f>
        <v>1641.5</v>
      </c>
      <c r="W23" s="94"/>
      <c r="X23" s="93">
        <f>X21+X22</f>
        <v>1415.3</v>
      </c>
      <c r="Y23" s="94"/>
      <c r="Z23" s="93">
        <f>Z21+Z22</f>
        <v>965.7</v>
      </c>
      <c r="AA23" s="122"/>
      <c r="AB23" s="32"/>
    </row>
    <row r="24" spans="1:28" ht="54" thickBot="1">
      <c r="A24" s="8" t="s">
        <v>17</v>
      </c>
      <c r="B24" s="97">
        <v>10.4</v>
      </c>
      <c r="C24" s="98"/>
      <c r="D24" s="97">
        <v>11.3</v>
      </c>
      <c r="E24" s="98"/>
      <c r="F24" s="97">
        <v>13.6</v>
      </c>
      <c r="G24" s="98"/>
      <c r="H24" s="97">
        <v>9.4</v>
      </c>
      <c r="I24" s="98"/>
      <c r="J24" s="97">
        <v>11.4</v>
      </c>
      <c r="K24" s="98"/>
      <c r="L24" s="97">
        <v>11.6</v>
      </c>
      <c r="M24" s="98"/>
      <c r="N24" s="97">
        <v>9.8</v>
      </c>
      <c r="O24" s="98"/>
      <c r="P24" s="97">
        <v>8.4</v>
      </c>
      <c r="Q24" s="98"/>
      <c r="R24" s="95">
        <v>7.4</v>
      </c>
      <c r="S24" s="96"/>
      <c r="T24" s="97">
        <v>5.8</v>
      </c>
      <c r="U24" s="98"/>
      <c r="V24" s="97">
        <v>5.3</v>
      </c>
      <c r="W24" s="98"/>
      <c r="X24" s="97">
        <v>4.5</v>
      </c>
      <c r="Y24" s="98"/>
      <c r="Z24" s="97">
        <v>3</v>
      </c>
      <c r="AA24" s="121"/>
      <c r="AB24" s="32"/>
    </row>
    <row r="25" spans="1:27" ht="13.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21"/>
      <c r="N25" s="21"/>
      <c r="O25" s="21"/>
      <c r="P25" s="21"/>
      <c r="Q25" s="21"/>
      <c r="R25" s="21"/>
      <c r="S25" s="21"/>
      <c r="T25" s="72"/>
      <c r="U25" s="21"/>
      <c r="V25" s="21"/>
      <c r="W25" s="21"/>
      <c r="X25" s="21"/>
      <c r="Y25" s="21"/>
      <c r="Z25" s="21"/>
      <c r="AA25" s="21"/>
    </row>
    <row r="26" ht="13.5" thickTop="1"/>
    <row r="27" spans="1:12" ht="12.75">
      <c r="A27" s="113" t="s">
        <v>23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3" ht="12.75">
      <c r="A28" s="125" t="s">
        <v>25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</row>
    <row r="29" spans="1:12" ht="12.75">
      <c r="A29" s="66"/>
      <c r="D29" s="114"/>
      <c r="E29" s="114"/>
      <c r="F29" s="115"/>
      <c r="G29" s="115"/>
      <c r="H29" s="77" t="s">
        <v>39</v>
      </c>
      <c r="I29" t="s">
        <v>58</v>
      </c>
      <c r="J29" s="65"/>
      <c r="K29" s="64" t="s">
        <v>49</v>
      </c>
      <c r="L29" t="s">
        <v>52</v>
      </c>
    </row>
    <row r="30" spans="1:12" ht="12.75">
      <c r="A30" s="76"/>
      <c r="D30" s="114" t="s">
        <v>68</v>
      </c>
      <c r="E30" s="114"/>
      <c r="F30" s="115"/>
      <c r="G30" s="115"/>
      <c r="H30" s="78" t="s">
        <v>40</v>
      </c>
      <c r="I30" t="s">
        <v>59</v>
      </c>
      <c r="J30" s="65"/>
      <c r="K30" s="64" t="s">
        <v>50</v>
      </c>
      <c r="L30" t="s">
        <v>53</v>
      </c>
    </row>
    <row r="31" spans="1:12" ht="12.75">
      <c r="A31" s="76"/>
      <c r="D31" s="114" t="s">
        <v>69</v>
      </c>
      <c r="E31" s="114"/>
      <c r="F31" s="115"/>
      <c r="G31" s="115"/>
      <c r="H31" s="78" t="s">
        <v>41</v>
      </c>
      <c r="I31" t="s">
        <v>60</v>
      </c>
      <c r="J31" s="65"/>
      <c r="K31" s="64" t="s">
        <v>51</v>
      </c>
      <c r="L31" t="s">
        <v>54</v>
      </c>
    </row>
    <row r="32" spans="1:10" ht="12.75">
      <c r="A32" s="76"/>
      <c r="D32" s="114" t="s">
        <v>70</v>
      </c>
      <c r="E32" s="114"/>
      <c r="F32" s="116"/>
      <c r="G32" s="115"/>
      <c r="H32" s="78" t="s">
        <v>42</v>
      </c>
      <c r="I32" t="s">
        <v>61</v>
      </c>
      <c r="J32" s="65"/>
    </row>
    <row r="33" spans="1:10" ht="12.75">
      <c r="A33" s="76"/>
      <c r="D33" s="114" t="s">
        <v>34</v>
      </c>
      <c r="E33" s="114"/>
      <c r="F33" s="115"/>
      <c r="G33" s="115"/>
      <c r="H33" s="78" t="s">
        <v>43</v>
      </c>
      <c r="I33" t="s">
        <v>62</v>
      </c>
      <c r="J33" s="65"/>
    </row>
    <row r="34" spans="1:10" ht="12.75">
      <c r="A34" s="76" t="s">
        <v>30</v>
      </c>
      <c r="D34" s="114" t="s">
        <v>34</v>
      </c>
      <c r="E34" s="114"/>
      <c r="F34" s="115" t="s">
        <v>36</v>
      </c>
      <c r="G34" s="115"/>
      <c r="H34" s="78" t="s">
        <v>44</v>
      </c>
      <c r="I34" t="s">
        <v>63</v>
      </c>
      <c r="J34" s="65"/>
    </row>
    <row r="35" spans="1:10" ht="12.75">
      <c r="A35" s="76" t="s">
        <v>31</v>
      </c>
      <c r="D35" s="114" t="s">
        <v>34</v>
      </c>
      <c r="E35" s="114"/>
      <c r="F35" s="115" t="s">
        <v>37</v>
      </c>
      <c r="G35" s="115"/>
      <c r="H35" s="78" t="s">
        <v>45</v>
      </c>
      <c r="I35" t="s">
        <v>64</v>
      </c>
      <c r="J35" s="65"/>
    </row>
    <row r="36" spans="1:10" ht="12.75">
      <c r="A36" s="76" t="s">
        <v>35</v>
      </c>
      <c r="D36" s="114" t="s">
        <v>34</v>
      </c>
      <c r="E36" s="114"/>
      <c r="F36" s="115" t="s">
        <v>76</v>
      </c>
      <c r="G36" s="115"/>
      <c r="H36" s="78" t="s">
        <v>46</v>
      </c>
      <c r="I36" t="s">
        <v>65</v>
      </c>
      <c r="J36" s="65"/>
    </row>
    <row r="37" spans="1:10" ht="12.75">
      <c r="A37" s="76" t="s">
        <v>32</v>
      </c>
      <c r="D37" s="114" t="s">
        <v>34</v>
      </c>
      <c r="E37" s="114"/>
      <c r="F37" s="115" t="s">
        <v>38</v>
      </c>
      <c r="G37" s="115"/>
      <c r="H37" s="78" t="s">
        <v>47</v>
      </c>
      <c r="I37" t="s">
        <v>66</v>
      </c>
      <c r="J37" s="65"/>
    </row>
    <row r="38" spans="1:13" ht="12.75">
      <c r="A38" s="74" t="s">
        <v>33</v>
      </c>
      <c r="B38" s="71"/>
      <c r="C38" s="71"/>
      <c r="D38" s="117">
        <v>0</v>
      </c>
      <c r="E38" s="117"/>
      <c r="F38" s="118" t="s">
        <v>75</v>
      </c>
      <c r="G38" s="119"/>
      <c r="H38" s="79" t="s">
        <v>48</v>
      </c>
      <c r="I38" s="71" t="s">
        <v>67</v>
      </c>
      <c r="J38" s="75"/>
      <c r="K38" s="71"/>
      <c r="L38" s="71"/>
      <c r="M38" s="71"/>
    </row>
    <row r="39" spans="4:7" ht="12.75">
      <c r="D39" s="51"/>
      <c r="E39" s="51"/>
      <c r="F39" s="24"/>
      <c r="G39" s="24"/>
    </row>
    <row r="40" spans="1:9" ht="14.25">
      <c r="A40" s="61"/>
      <c r="B40" s="61"/>
      <c r="C40" s="61"/>
      <c r="D40" s="62"/>
      <c r="E40" s="62"/>
      <c r="F40" s="63"/>
      <c r="G40" s="63"/>
      <c r="H40" s="61"/>
      <c r="I40" s="61"/>
    </row>
    <row r="41" spans="6:7" ht="12.75">
      <c r="F41" s="114"/>
      <c r="G41" s="114"/>
    </row>
    <row r="42" spans="1:9" ht="12.75">
      <c r="A42" s="114" t="s">
        <v>77</v>
      </c>
      <c r="B42" s="114"/>
      <c r="C42" s="114"/>
      <c r="D42" s="114"/>
      <c r="E42" s="114"/>
      <c r="F42" s="114"/>
      <c r="G42" s="114"/>
      <c r="H42" s="114"/>
      <c r="I42" s="114"/>
    </row>
    <row r="44" ht="12.75">
      <c r="G44" s="66"/>
    </row>
    <row r="46" ht="12.75">
      <c r="I46" s="66"/>
    </row>
  </sheetData>
  <mergeCells count="116">
    <mergeCell ref="A28:M28"/>
    <mergeCell ref="A42:I42"/>
    <mergeCell ref="T15:U15"/>
    <mergeCell ref="V15:W15"/>
    <mergeCell ref="T24:U24"/>
    <mergeCell ref="V24:W24"/>
    <mergeCell ref="T22:U22"/>
    <mergeCell ref="V22:W22"/>
    <mergeCell ref="F41:G41"/>
    <mergeCell ref="D37:E37"/>
    <mergeCell ref="X15:Y15"/>
    <mergeCell ref="Z15:AA15"/>
    <mergeCell ref="T20:U20"/>
    <mergeCell ref="V20:W20"/>
    <mergeCell ref="X20:Y20"/>
    <mergeCell ref="Z20:AA20"/>
    <mergeCell ref="X24:Y24"/>
    <mergeCell ref="Z24:AA24"/>
    <mergeCell ref="T23:U23"/>
    <mergeCell ref="V23:W23"/>
    <mergeCell ref="X23:Y23"/>
    <mergeCell ref="Z23:AA23"/>
    <mergeCell ref="X22:Y22"/>
    <mergeCell ref="Z22:AA22"/>
    <mergeCell ref="T21:U21"/>
    <mergeCell ref="V21:W21"/>
    <mergeCell ref="X21:Y21"/>
    <mergeCell ref="Z21:AA21"/>
    <mergeCell ref="T5:U5"/>
    <mergeCell ref="V5:W5"/>
    <mergeCell ref="X5:Y5"/>
    <mergeCell ref="Z5:AA5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D29:E29"/>
    <mergeCell ref="F29:G29"/>
    <mergeCell ref="D30:E30"/>
    <mergeCell ref="F30:G30"/>
    <mergeCell ref="A27:L27"/>
    <mergeCell ref="D15:E15"/>
    <mergeCell ref="F15:G15"/>
    <mergeCell ref="H15:I15"/>
    <mergeCell ref="J15:K15"/>
    <mergeCell ref="J21:K21"/>
    <mergeCell ref="J20:K20"/>
    <mergeCell ref="L20:M20"/>
    <mergeCell ref="B24:C24"/>
    <mergeCell ref="D24:E24"/>
    <mergeCell ref="A3:Q3"/>
    <mergeCell ref="L15:M15"/>
    <mergeCell ref="N15:O15"/>
    <mergeCell ref="P15:Q15"/>
    <mergeCell ref="B15:C15"/>
    <mergeCell ref="N20:O20"/>
    <mergeCell ref="P20:Q20"/>
    <mergeCell ref="B20:C20"/>
    <mergeCell ref="D20:E20"/>
    <mergeCell ref="H20:I20"/>
    <mergeCell ref="F20:G20"/>
    <mergeCell ref="A2:Q2"/>
    <mergeCell ref="B5:C5"/>
    <mergeCell ref="D5:E5"/>
    <mergeCell ref="O4:Q4"/>
    <mergeCell ref="L5:M5"/>
    <mergeCell ref="N5:O5"/>
    <mergeCell ref="P5:Q5"/>
    <mergeCell ref="J5:K5"/>
    <mergeCell ref="F5:G5"/>
    <mergeCell ref="H5:I5"/>
    <mergeCell ref="B21:C21"/>
    <mergeCell ref="D21:E21"/>
    <mergeCell ref="D22:E22"/>
    <mergeCell ref="D23:E23"/>
    <mergeCell ref="F24:G24"/>
    <mergeCell ref="H24:I24"/>
    <mergeCell ref="F21:G21"/>
    <mergeCell ref="H21:I21"/>
    <mergeCell ref="F22:G22"/>
    <mergeCell ref="H22:I22"/>
    <mergeCell ref="F23:G23"/>
    <mergeCell ref="H23:I23"/>
    <mergeCell ref="L21:M21"/>
    <mergeCell ref="N21:O21"/>
    <mergeCell ref="P21:Q21"/>
    <mergeCell ref="L24:M24"/>
    <mergeCell ref="N24:O24"/>
    <mergeCell ref="P24:Q24"/>
    <mergeCell ref="L22:M22"/>
    <mergeCell ref="N22:O22"/>
    <mergeCell ref="P22:Q22"/>
    <mergeCell ref="R5:S5"/>
    <mergeCell ref="R15:S15"/>
    <mergeCell ref="R20:S20"/>
    <mergeCell ref="R21:S21"/>
    <mergeCell ref="R22:S22"/>
    <mergeCell ref="R23:S23"/>
    <mergeCell ref="R24:S24"/>
    <mergeCell ref="J22:K22"/>
    <mergeCell ref="L23:M23"/>
    <mergeCell ref="N23:O23"/>
    <mergeCell ref="P23:Q23"/>
    <mergeCell ref="J23:K23"/>
    <mergeCell ref="J24:K2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2004-11-22T12:35:49Z</cp:lastPrinted>
  <dcterms:created xsi:type="dcterms:W3CDTF">2001-08-08T00:43:55Z</dcterms:created>
  <dcterms:modified xsi:type="dcterms:W3CDTF">2005-04-15T13:48:28Z</dcterms:modified>
  <cp:category/>
  <cp:version/>
  <cp:contentType/>
  <cp:contentStatus/>
</cp:coreProperties>
</file>