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<sst xmlns="http://schemas.openxmlformats.org/spreadsheetml/2006/main" count="125" uniqueCount="88">
  <si>
    <t>2003r.</t>
  </si>
  <si>
    <t>2004r.</t>
  </si>
  <si>
    <t>2005r.</t>
  </si>
  <si>
    <t>2006r.</t>
  </si>
  <si>
    <t>2007r.</t>
  </si>
  <si>
    <t>kredyt</t>
  </si>
  <si>
    <t>odsetki</t>
  </si>
  <si>
    <t>R a z e m:</t>
  </si>
  <si>
    <t>pożyczka</t>
  </si>
  <si>
    <t>R a z e m :</t>
  </si>
  <si>
    <t>R a z e m spł.pożyczek+ ods.</t>
  </si>
  <si>
    <t>OGÓŁEM spł.kredytów,  pożyczek i odsetek</t>
  </si>
  <si>
    <t>R a z e m spł.kredytów+ ods.</t>
  </si>
  <si>
    <t>w tys.zł</t>
  </si>
  <si>
    <t>2008r.</t>
  </si>
  <si>
    <t>2009r.</t>
  </si>
  <si>
    <t>2010r.</t>
  </si>
  <si>
    <r>
      <t xml:space="preserve">3)PeKaO Oddz.Toruń </t>
    </r>
    <r>
      <rPr>
        <sz val="8"/>
        <rFont val="Arial CE"/>
        <family val="2"/>
      </rPr>
      <t>(z 2000r.)</t>
    </r>
  </si>
  <si>
    <t>rezerwa na różnice kursowe ad.3)</t>
  </si>
  <si>
    <r>
      <t xml:space="preserve">1)WFOŚiGW </t>
    </r>
    <r>
      <rPr>
        <sz val="8"/>
        <rFont val="Arial CE"/>
        <family val="2"/>
      </rPr>
      <t>(z99r.)</t>
    </r>
  </si>
  <si>
    <r>
      <t xml:space="preserve">Stosunek łącznych spłat do plan.dochodów </t>
    </r>
    <r>
      <rPr>
        <i/>
        <sz val="8"/>
        <rFont val="Arial CE"/>
        <family val="2"/>
      </rPr>
      <t>(art.113 uofp)</t>
    </r>
  </si>
  <si>
    <r>
      <t xml:space="preserve">3)PeKaO Oddz.Toruń </t>
    </r>
    <r>
      <rPr>
        <sz val="8"/>
        <rFont val="Arial CE"/>
        <family val="2"/>
      </rPr>
      <t>(z 2001r.)</t>
    </r>
  </si>
  <si>
    <t>potencjalne spłaty z tyt. poręczeń</t>
  </si>
  <si>
    <t>OGÓŁEM   SPŁATY</t>
  </si>
  <si>
    <r>
      <t xml:space="preserve">1)NFOŚiGW </t>
    </r>
    <r>
      <rPr>
        <sz val="8"/>
        <rFont val="Arial CE"/>
        <family val="2"/>
      </rPr>
      <t>(poż. 2001r., 2002r.,2003r.)</t>
    </r>
  </si>
  <si>
    <r>
      <t>2)WFOŚiGW</t>
    </r>
    <r>
      <rPr>
        <sz val="8"/>
        <rFont val="Arial CE"/>
        <family val="2"/>
      </rPr>
      <t xml:space="preserve"> poż.2003r.,2004r.  ( na przyzagrod. oczyszcz.ścieków)</t>
    </r>
  </si>
  <si>
    <t xml:space="preserve"> Planowane spłaty zobowiązań Gminy Lubicz na 2004r. i lata następne</t>
  </si>
  <si>
    <t>Planowane spłaty długu na lata następne:</t>
  </si>
  <si>
    <t>2011r.</t>
  </si>
  <si>
    <t>poręczenia</t>
  </si>
  <si>
    <t>kredyty z 2004r.</t>
  </si>
  <si>
    <t>2012r.</t>
  </si>
  <si>
    <t>2013r.</t>
  </si>
  <si>
    <t>2014r.</t>
  </si>
  <si>
    <t>2015r.</t>
  </si>
  <si>
    <t>2016r.</t>
  </si>
  <si>
    <t>2017r.</t>
  </si>
  <si>
    <t>2019r.</t>
  </si>
  <si>
    <t>2020r.</t>
  </si>
  <si>
    <t>-</t>
  </si>
  <si>
    <t>205,8 tys.zł</t>
  </si>
  <si>
    <t>211,9 tys. zł</t>
  </si>
  <si>
    <t>218,2 tys.zł</t>
  </si>
  <si>
    <t>224,7 tys.zł</t>
  </si>
  <si>
    <t>2018r.</t>
  </si>
  <si>
    <t>231,4 tys. zł</t>
  </si>
  <si>
    <t>238,2 tys. zł</t>
  </si>
  <si>
    <t>245,3 tys. Zł</t>
  </si>
  <si>
    <t>252,6 tys.zł</t>
  </si>
  <si>
    <t>260,1 tys. Zł</t>
  </si>
  <si>
    <t>2022r.</t>
  </si>
  <si>
    <t>2023r.</t>
  </si>
  <si>
    <t>2024r.</t>
  </si>
  <si>
    <t>2025r.</t>
  </si>
  <si>
    <t>2026r.</t>
  </si>
  <si>
    <t>2027r.</t>
  </si>
  <si>
    <t>2028r.</t>
  </si>
  <si>
    <t>2029r.</t>
  </si>
  <si>
    <t>2030r.</t>
  </si>
  <si>
    <t>275,8 tys. Zł</t>
  </si>
  <si>
    <t>283,9 tys. Zł</t>
  </si>
  <si>
    <t>293,1 tys. Zł</t>
  </si>
  <si>
    <t>304,3 tys. Zł</t>
  </si>
  <si>
    <t>315,9 tys. Zł</t>
  </si>
  <si>
    <t>327,9 tys. Zł</t>
  </si>
  <si>
    <t>340,4 tys. Zł</t>
  </si>
  <si>
    <t>353,4 tys. Zł</t>
  </si>
  <si>
    <t>366,9 tys. Zł</t>
  </si>
  <si>
    <t>2031r.</t>
  </si>
  <si>
    <t>2032r.</t>
  </si>
  <si>
    <t>2033r.</t>
  </si>
  <si>
    <t>395,4 tys.zł</t>
  </si>
  <si>
    <t xml:space="preserve">  22,4 tys.zł</t>
  </si>
  <si>
    <t>( specyfikacja  spłat pozycji długu budżetu  do załącznika nr 11 uchwały budżetowej na 2004r.)</t>
  </si>
  <si>
    <r>
      <t xml:space="preserve">1)BISE Wa-wa </t>
    </r>
    <r>
      <rPr>
        <sz val="8"/>
        <rFont val="Arial CE"/>
        <family val="2"/>
      </rPr>
      <t>(z99r.)  *)</t>
    </r>
  </si>
  <si>
    <r>
      <t xml:space="preserve">2)BISE Wa-wa </t>
    </r>
    <r>
      <rPr>
        <sz val="8"/>
        <rFont val="Arial CE"/>
        <family val="2"/>
      </rPr>
      <t>(z 2000r.)  *)</t>
    </r>
  </si>
  <si>
    <r>
      <t xml:space="preserve">4)BOŚ Toruń </t>
    </r>
    <r>
      <rPr>
        <sz val="8"/>
        <rFont val="Arial CE"/>
        <family val="2"/>
      </rPr>
      <t>(kredyt z 2001r</t>
    </r>
    <r>
      <rPr>
        <sz val="10"/>
        <rFont val="Arial CE"/>
        <family val="0"/>
      </rPr>
      <t>.) *)</t>
    </r>
  </si>
  <si>
    <t>*) uwzględniono nowe warunki spłaty wynikające z rozterminowania spłaty długu</t>
  </si>
  <si>
    <t>267,8 tys. zł</t>
  </si>
  <si>
    <t>380,9 tys. zł</t>
  </si>
  <si>
    <t>2021r.</t>
  </si>
  <si>
    <t>5a) prognoza  spłat  kred. z preferenc. linii na ochronę środow. w BOŚ o. Toruń ( na deficyt 2004r.)</t>
  </si>
  <si>
    <t>5b) prognoza spłat kredytów zaciągniętych w 2004. na deficyt budżetu 2004r.</t>
  </si>
  <si>
    <t>6) kredyty w 2004r. i 2005r. Na spłatę wcześniej zaciągniętych kredytów</t>
  </si>
  <si>
    <t>1.131,0 tys. zł</t>
  </si>
  <si>
    <t>1.052,6 tys. Zł</t>
  </si>
  <si>
    <t>738,1 tys. zł</t>
  </si>
  <si>
    <t>L u b i c z, 31 sierpnia 2004r.r.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</si>
</sst>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0.0%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5" fillId="2" borderId="7" xfId="0" applyFont="1" applyFill="1" applyBorder="1" applyAlignment="1">
      <alignment/>
    </xf>
    <xf numFmtId="164" fontId="5" fillId="2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2" xfId="0" applyFont="1" applyFill="1" applyBorder="1" applyAlignment="1">
      <alignment wrapText="1"/>
    </xf>
    <xf numFmtId="164" fontId="0" fillId="0" borderId="11" xfId="15" applyNumberFormat="1" applyBorder="1" applyAlignment="1">
      <alignment/>
    </xf>
    <xf numFmtId="164" fontId="0" fillId="0" borderId="12" xfId="15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1" xfId="15" applyNumberFormat="1" applyFont="1" applyBorder="1" applyAlignment="1">
      <alignment/>
    </xf>
    <xf numFmtId="164" fontId="1" fillId="0" borderId="12" xfId="15" applyNumberFormat="1" applyFont="1" applyBorder="1" applyAlignment="1">
      <alignment/>
    </xf>
    <xf numFmtId="0" fontId="0" fillId="0" borderId="2" xfId="0" applyFill="1" applyBorder="1" applyAlignment="1">
      <alignment wrapText="1"/>
    </xf>
    <xf numFmtId="0" fontId="5" fillId="2" borderId="13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0" fontId="0" fillId="0" borderId="15" xfId="0" applyBorder="1" applyAlignment="1">
      <alignment/>
    </xf>
    <xf numFmtId="168" fontId="0" fillId="0" borderId="11" xfId="15" applyNumberFormat="1" applyBorder="1" applyAlignment="1">
      <alignment/>
    </xf>
    <xf numFmtId="168" fontId="0" fillId="0" borderId="12" xfId="15" applyNumberFormat="1" applyBorder="1" applyAlignment="1">
      <alignment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wrapText="1"/>
    </xf>
    <xf numFmtId="164" fontId="5" fillId="2" borderId="16" xfId="15" applyNumberFormat="1" applyFont="1" applyFill="1" applyBorder="1" applyAlignment="1">
      <alignment wrapText="1"/>
    </xf>
    <xf numFmtId="164" fontId="9" fillId="2" borderId="16" xfId="15" applyNumberFormat="1" applyFont="1" applyFill="1" applyBorder="1" applyAlignment="1">
      <alignment wrapText="1"/>
    </xf>
    <xf numFmtId="164" fontId="0" fillId="0" borderId="11" xfId="15" applyNumberFormat="1" applyFont="1" applyFill="1" applyBorder="1" applyAlignment="1">
      <alignment/>
    </xf>
    <xf numFmtId="164" fontId="0" fillId="0" borderId="12" xfId="15" applyNumberFormat="1" applyFont="1" applyFill="1" applyBorder="1" applyAlignment="1">
      <alignment/>
    </xf>
    <xf numFmtId="164" fontId="0" fillId="0" borderId="5" xfId="15" applyNumberForma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164" fontId="5" fillId="0" borderId="17" xfId="15" applyNumberFormat="1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64" fontId="3" fillId="3" borderId="1" xfId="15" applyNumberFormat="1" applyFont="1" applyFill="1" applyBorder="1" applyAlignment="1">
      <alignment horizontal="center"/>
    </xf>
    <xf numFmtId="164" fontId="3" fillId="3" borderId="17" xfId="15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17" xfId="15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29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workbookViewId="0" topLeftCell="A1">
      <selection activeCell="F49" sqref="F49"/>
    </sheetView>
  </sheetViews>
  <sheetFormatPr defaultColWidth="9.00390625" defaultRowHeight="12.75"/>
  <cols>
    <col min="1" max="1" width="14.25390625" style="0" customWidth="1"/>
    <col min="2" max="2" width="10.125" style="0" hidden="1" customWidth="1"/>
    <col min="3" max="3" width="8.875" style="0" hidden="1" customWidth="1"/>
    <col min="4" max="4" width="10.125" style="0" customWidth="1"/>
    <col min="5" max="5" width="8.375" style="0" customWidth="1"/>
    <col min="6" max="6" width="10.375" style="0" customWidth="1"/>
    <col min="7" max="7" width="8.75390625" style="0" customWidth="1"/>
    <col min="8" max="8" width="10.00390625" style="0" customWidth="1"/>
    <col min="9" max="9" width="8.875" style="0" customWidth="1"/>
    <col min="10" max="10" width="10.00390625" style="0" customWidth="1"/>
    <col min="11" max="11" width="8.75390625" style="0" customWidth="1"/>
    <col min="12" max="12" width="10.125" style="0" customWidth="1"/>
    <col min="13" max="13" width="9.75390625" style="0" customWidth="1"/>
    <col min="14" max="14" width="10.00390625" style="0" customWidth="1"/>
    <col min="15" max="15" width="8.625" style="0" customWidth="1"/>
    <col min="16" max="16" width="10.25390625" style="0" customWidth="1"/>
    <col min="17" max="17" width="9.00390625" style="0" customWidth="1"/>
    <col min="18" max="18" width="10.375" style="0" customWidth="1"/>
  </cols>
  <sheetData>
    <row r="2" spans="1:17" ht="15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4.25">
      <c r="A3" s="65" t="s">
        <v>73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2:17" ht="15" thickBot="1">
      <c r="L4" s="25"/>
      <c r="M4" s="25"/>
      <c r="N4" s="25"/>
      <c r="O4" s="58" t="s">
        <v>13</v>
      </c>
      <c r="P4" s="59"/>
      <c r="Q4" s="59"/>
    </row>
    <row r="5" spans="1:19" ht="12.75">
      <c r="A5" s="12"/>
      <c r="B5" s="56" t="s">
        <v>0</v>
      </c>
      <c r="C5" s="57"/>
      <c r="D5" s="56" t="s">
        <v>1</v>
      </c>
      <c r="E5" s="57"/>
      <c r="F5" s="56" t="s">
        <v>2</v>
      </c>
      <c r="G5" s="57"/>
      <c r="H5" s="56" t="s">
        <v>3</v>
      </c>
      <c r="I5" s="57"/>
      <c r="J5" s="56" t="s">
        <v>4</v>
      </c>
      <c r="K5" s="68"/>
      <c r="L5" s="60" t="s">
        <v>14</v>
      </c>
      <c r="M5" s="61"/>
      <c r="N5" s="60" t="s">
        <v>15</v>
      </c>
      <c r="O5" s="62"/>
      <c r="P5" s="63" t="s">
        <v>16</v>
      </c>
      <c r="Q5" s="64"/>
      <c r="R5" s="63" t="s">
        <v>28</v>
      </c>
      <c r="S5" s="64"/>
    </row>
    <row r="6" spans="1:19" ht="12.75">
      <c r="A6" s="13"/>
      <c r="B6" s="10" t="s">
        <v>5</v>
      </c>
      <c r="C6" s="10" t="s">
        <v>6</v>
      </c>
      <c r="D6" s="10" t="s">
        <v>5</v>
      </c>
      <c r="E6" s="10" t="s">
        <v>6</v>
      </c>
      <c r="F6" s="10" t="s">
        <v>5</v>
      </c>
      <c r="G6" s="10" t="s">
        <v>6</v>
      </c>
      <c r="H6" s="10" t="s">
        <v>5</v>
      </c>
      <c r="I6" s="10" t="s">
        <v>6</v>
      </c>
      <c r="J6" s="10" t="s">
        <v>5</v>
      </c>
      <c r="K6" s="24" t="s">
        <v>6</v>
      </c>
      <c r="L6" s="10" t="s">
        <v>5</v>
      </c>
      <c r="M6" s="24" t="s">
        <v>6</v>
      </c>
      <c r="N6" s="10" t="s">
        <v>5</v>
      </c>
      <c r="O6" s="24" t="s">
        <v>6</v>
      </c>
      <c r="P6" s="10" t="s">
        <v>5</v>
      </c>
      <c r="Q6" s="24" t="s">
        <v>6</v>
      </c>
      <c r="R6" s="10" t="s">
        <v>5</v>
      </c>
      <c r="S6" s="24" t="s">
        <v>6</v>
      </c>
    </row>
    <row r="7" spans="1:19" ht="24">
      <c r="A7" s="17" t="s">
        <v>74</v>
      </c>
      <c r="B7" s="15">
        <v>355.5</v>
      </c>
      <c r="C7" s="16">
        <v>60</v>
      </c>
      <c r="D7" s="15">
        <v>152.5</v>
      </c>
      <c r="E7" s="16">
        <v>56.5</v>
      </c>
      <c r="F7" s="15">
        <v>84.8</v>
      </c>
      <c r="G7" s="16">
        <v>38.5</v>
      </c>
      <c r="H7" s="15">
        <v>84.8</v>
      </c>
      <c r="I7" s="16">
        <v>30</v>
      </c>
      <c r="J7" s="15">
        <v>84.8</v>
      </c>
      <c r="K7" s="16">
        <v>20</v>
      </c>
      <c r="L7" s="16">
        <v>84.8</v>
      </c>
      <c r="M7" s="16">
        <v>10.5</v>
      </c>
      <c r="N7" s="16">
        <v>41.6</v>
      </c>
      <c r="O7" s="16">
        <v>1.8</v>
      </c>
      <c r="P7" s="29">
        <v>0</v>
      </c>
      <c r="Q7" s="30">
        <v>0</v>
      </c>
      <c r="R7" s="29">
        <v>0</v>
      </c>
      <c r="S7" s="30">
        <v>0</v>
      </c>
    </row>
    <row r="8" spans="1:19" ht="24">
      <c r="A8" s="17" t="s">
        <v>75</v>
      </c>
      <c r="B8" s="15">
        <v>500</v>
      </c>
      <c r="C8" s="16">
        <v>117</v>
      </c>
      <c r="D8" s="15">
        <v>364</v>
      </c>
      <c r="E8" s="16">
        <v>164</v>
      </c>
      <c r="F8" s="15">
        <v>152</v>
      </c>
      <c r="G8" s="16">
        <v>77.5</v>
      </c>
      <c r="H8" s="15">
        <v>152</v>
      </c>
      <c r="I8" s="16">
        <v>60.6</v>
      </c>
      <c r="J8" s="15">
        <v>152</v>
      </c>
      <c r="K8" s="16">
        <v>44.5</v>
      </c>
      <c r="L8" s="16">
        <v>152</v>
      </c>
      <c r="M8" s="16">
        <v>27.4</v>
      </c>
      <c r="N8" s="16">
        <v>153</v>
      </c>
      <c r="O8" s="16">
        <v>10.7</v>
      </c>
      <c r="P8" s="29">
        <v>0</v>
      </c>
      <c r="Q8" s="30">
        <v>0</v>
      </c>
      <c r="R8" s="29">
        <v>0</v>
      </c>
      <c r="S8" s="30">
        <v>0</v>
      </c>
    </row>
    <row r="9" spans="1:19" ht="36.75" hidden="1">
      <c r="A9" s="17" t="s">
        <v>17</v>
      </c>
      <c r="B9" s="15">
        <v>1014.5</v>
      </c>
      <c r="C9" s="16">
        <v>40.8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6">
        <v>14.5</v>
      </c>
      <c r="M9" s="30">
        <v>0</v>
      </c>
      <c r="N9" s="29">
        <v>0</v>
      </c>
      <c r="O9" s="30">
        <v>0</v>
      </c>
      <c r="P9" s="29">
        <v>0</v>
      </c>
      <c r="Q9" s="30">
        <v>0</v>
      </c>
      <c r="R9" s="29">
        <v>0</v>
      </c>
      <c r="S9" s="30">
        <v>0</v>
      </c>
    </row>
    <row r="10" spans="1:19" ht="33.75" hidden="1">
      <c r="A10" s="20" t="s">
        <v>18</v>
      </c>
      <c r="B10" s="21">
        <v>113.5</v>
      </c>
      <c r="C10" s="22">
        <v>4</v>
      </c>
      <c r="D10" s="21">
        <v>0</v>
      </c>
      <c r="E10" s="22">
        <v>0</v>
      </c>
      <c r="F10" s="21">
        <v>0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  <c r="L10" s="16">
        <v>14.5</v>
      </c>
      <c r="M10" s="30">
        <v>0</v>
      </c>
      <c r="N10" s="29">
        <v>0</v>
      </c>
      <c r="O10" s="30">
        <v>0</v>
      </c>
      <c r="P10" s="29">
        <v>0</v>
      </c>
      <c r="Q10" s="30">
        <v>0</v>
      </c>
      <c r="R10" s="29">
        <v>0</v>
      </c>
      <c r="S10" s="30">
        <v>0</v>
      </c>
    </row>
    <row r="11" spans="1:19" ht="36.75">
      <c r="A11" s="17" t="s">
        <v>21</v>
      </c>
      <c r="B11" s="15">
        <v>0</v>
      </c>
      <c r="C11" s="16">
        <v>258</v>
      </c>
      <c r="D11" s="15">
        <v>1400</v>
      </c>
      <c r="E11" s="16">
        <v>203</v>
      </c>
      <c r="F11" s="15">
        <v>1463.7</v>
      </c>
      <c r="G11" s="16">
        <v>90</v>
      </c>
      <c r="H11" s="15">
        <v>0</v>
      </c>
      <c r="I11" s="16">
        <v>0</v>
      </c>
      <c r="J11" s="15">
        <v>0</v>
      </c>
      <c r="K11" s="16">
        <v>0</v>
      </c>
      <c r="L11" s="16">
        <v>0</v>
      </c>
      <c r="M11" s="30">
        <v>0</v>
      </c>
      <c r="N11" s="29">
        <v>0</v>
      </c>
      <c r="O11" s="30">
        <v>0</v>
      </c>
      <c r="P11" s="29">
        <v>0</v>
      </c>
      <c r="Q11" s="30">
        <v>0</v>
      </c>
      <c r="R11" s="29">
        <v>0</v>
      </c>
      <c r="S11" s="30">
        <v>0</v>
      </c>
    </row>
    <row r="12" spans="1:19" ht="32.25" customHeight="1">
      <c r="A12" s="17" t="s">
        <v>76</v>
      </c>
      <c r="B12" s="15">
        <v>0</v>
      </c>
      <c r="C12" s="16">
        <v>110</v>
      </c>
      <c r="D12" s="15">
        <v>49.7</v>
      </c>
      <c r="E12" s="16">
        <v>122</v>
      </c>
      <c r="F12" s="15">
        <v>200</v>
      </c>
      <c r="G12" s="16">
        <v>98.4</v>
      </c>
      <c r="H12" s="15">
        <v>100</v>
      </c>
      <c r="I12" s="16">
        <v>87.7</v>
      </c>
      <c r="J12" s="15">
        <v>160</v>
      </c>
      <c r="K12" s="16">
        <v>78</v>
      </c>
      <c r="L12" s="16">
        <v>200</v>
      </c>
      <c r="M12" s="16">
        <v>65</v>
      </c>
      <c r="N12" s="16">
        <v>240</v>
      </c>
      <c r="O12" s="16">
        <v>48.5</v>
      </c>
      <c r="P12" s="16">
        <v>270</v>
      </c>
      <c r="Q12" s="16">
        <v>30</v>
      </c>
      <c r="R12" s="16">
        <v>280</v>
      </c>
      <c r="S12" s="16">
        <v>9.5</v>
      </c>
    </row>
    <row r="13" spans="1:19" ht="93" customHeight="1">
      <c r="A13" s="40" t="s">
        <v>81</v>
      </c>
      <c r="B13" s="3"/>
      <c r="C13" s="5"/>
      <c r="D13" s="3">
        <v>0</v>
      </c>
      <c r="E13" s="5">
        <v>5</v>
      </c>
      <c r="F13" s="3">
        <v>60</v>
      </c>
      <c r="G13" s="5">
        <v>17</v>
      </c>
      <c r="H13" s="3">
        <v>72</v>
      </c>
      <c r="I13" s="5">
        <v>13</v>
      </c>
      <c r="J13" s="3">
        <v>72</v>
      </c>
      <c r="K13" s="5">
        <v>9</v>
      </c>
      <c r="L13" s="3">
        <v>72</v>
      </c>
      <c r="M13" s="5">
        <v>5</v>
      </c>
      <c r="N13" s="3">
        <v>54</v>
      </c>
      <c r="O13" s="5">
        <v>1</v>
      </c>
      <c r="P13" s="3">
        <v>0</v>
      </c>
      <c r="Q13" s="5">
        <v>0</v>
      </c>
      <c r="R13" s="3">
        <v>0</v>
      </c>
      <c r="S13" s="5">
        <v>0</v>
      </c>
    </row>
    <row r="14" spans="1:19" ht="73.5" customHeight="1">
      <c r="A14" s="40" t="s">
        <v>82</v>
      </c>
      <c r="B14" s="3"/>
      <c r="C14" s="5"/>
      <c r="D14" s="3">
        <v>0</v>
      </c>
      <c r="E14" s="5">
        <v>42.6</v>
      </c>
      <c r="F14" s="3">
        <v>0</v>
      </c>
      <c r="G14" s="5">
        <v>340</v>
      </c>
      <c r="H14" s="3">
        <v>125</v>
      </c>
      <c r="I14" s="5">
        <v>340</v>
      </c>
      <c r="J14" s="3">
        <v>500</v>
      </c>
      <c r="K14" s="5">
        <v>313.5</v>
      </c>
      <c r="L14" s="3">
        <v>500</v>
      </c>
      <c r="M14" s="5">
        <v>271</v>
      </c>
      <c r="N14" s="3">
        <v>500</v>
      </c>
      <c r="O14" s="5">
        <v>228.6</v>
      </c>
      <c r="P14" s="3">
        <v>500</v>
      </c>
      <c r="Q14" s="5">
        <v>186</v>
      </c>
      <c r="R14" s="3">
        <v>500</v>
      </c>
      <c r="S14" s="5">
        <v>143.7</v>
      </c>
    </row>
    <row r="15" spans="1:19" ht="73.5" customHeight="1" thickBot="1">
      <c r="A15" s="40" t="s">
        <v>83</v>
      </c>
      <c r="B15" s="3"/>
      <c r="C15" s="5"/>
      <c r="D15" s="3">
        <v>0</v>
      </c>
      <c r="E15" s="5">
        <v>5</v>
      </c>
      <c r="F15" s="3">
        <v>0</v>
      </c>
      <c r="G15" s="5">
        <v>137.6</v>
      </c>
      <c r="H15" s="3">
        <v>83.3</v>
      </c>
      <c r="I15" s="5">
        <v>297</v>
      </c>
      <c r="J15" s="3">
        <v>440</v>
      </c>
      <c r="K15" s="75">
        <v>280</v>
      </c>
      <c r="L15" s="3">
        <v>440</v>
      </c>
      <c r="M15" s="75">
        <v>241</v>
      </c>
      <c r="N15" s="3">
        <v>440</v>
      </c>
      <c r="O15" s="75">
        <v>204</v>
      </c>
      <c r="P15" s="3">
        <v>440</v>
      </c>
      <c r="Q15" s="75">
        <v>166</v>
      </c>
      <c r="R15" s="3">
        <v>440</v>
      </c>
      <c r="S15" s="76">
        <v>129</v>
      </c>
    </row>
    <row r="16" spans="1:19" ht="13.5" thickBot="1">
      <c r="A16" s="1" t="s">
        <v>7</v>
      </c>
      <c r="B16" s="4">
        <f>SUM(B7:B12)</f>
        <v>1983.5</v>
      </c>
      <c r="C16" s="6">
        <f>SUM(C7:C12)</f>
        <v>589.8</v>
      </c>
      <c r="D16" s="4">
        <f>SUM(D7:D15)</f>
        <v>1966.2</v>
      </c>
      <c r="E16" s="6">
        <f>SUM(E7:E15)</f>
        <v>598.1</v>
      </c>
      <c r="F16" s="4">
        <f>SUM(F7:F15)</f>
        <v>1960.5</v>
      </c>
      <c r="G16" s="6">
        <f>SUM(G7:G15)</f>
        <v>799</v>
      </c>
      <c r="H16" s="4">
        <f>SUM(H7:H15)</f>
        <v>617.0999999999999</v>
      </c>
      <c r="I16" s="6">
        <f>SUM(I7:I15)</f>
        <v>828.3</v>
      </c>
      <c r="J16" s="4">
        <f>SUM(J7:J15)</f>
        <v>1408.8</v>
      </c>
      <c r="K16" s="4">
        <f>SUM(K7:K15)</f>
        <v>745</v>
      </c>
      <c r="L16" s="4">
        <f>L7+L8+L11+L12+L13+L14+L15</f>
        <v>1448.8</v>
      </c>
      <c r="M16" s="4">
        <f>SUM(M7:M15)</f>
        <v>619.9</v>
      </c>
      <c r="N16" s="4">
        <f>SUM(N7:N15)</f>
        <v>1428.6</v>
      </c>
      <c r="O16" s="4">
        <f>SUM(O7:O15)</f>
        <v>494.6</v>
      </c>
      <c r="P16" s="4">
        <f>SUM(P7:P15)</f>
        <v>1210</v>
      </c>
      <c r="Q16" s="4">
        <f>SUM(Q7:Q15)</f>
        <v>382</v>
      </c>
      <c r="R16" s="4">
        <f>SUM(R7:R15)</f>
        <v>1220</v>
      </c>
      <c r="S16" s="37">
        <f>SUM(S7:S15)</f>
        <v>282.2</v>
      </c>
    </row>
    <row r="17" spans="1:19" ht="34.5" thickBot="1">
      <c r="A17" s="18" t="s">
        <v>12</v>
      </c>
      <c r="B17" s="66">
        <f>B16+C16</f>
        <v>2573.3</v>
      </c>
      <c r="C17" s="67"/>
      <c r="D17" s="66">
        <f>D16+E16</f>
        <v>2564.3</v>
      </c>
      <c r="E17" s="67"/>
      <c r="F17" s="66">
        <f>F16+G16</f>
        <v>2759.5</v>
      </c>
      <c r="G17" s="67"/>
      <c r="H17" s="66">
        <f>H16+I16</f>
        <v>1445.3999999999999</v>
      </c>
      <c r="I17" s="67"/>
      <c r="J17" s="66">
        <f>J16+K16</f>
        <v>2153.8</v>
      </c>
      <c r="K17" s="67"/>
      <c r="L17" s="66">
        <f>L16+M16</f>
        <v>2068.7</v>
      </c>
      <c r="M17" s="67"/>
      <c r="N17" s="66">
        <f>N16+O16</f>
        <v>1923.1999999999998</v>
      </c>
      <c r="O17" s="67"/>
      <c r="P17" s="66">
        <f>P16+Q16</f>
        <v>1592</v>
      </c>
      <c r="Q17" s="67"/>
      <c r="R17" s="66">
        <f>R16+S16</f>
        <v>1502.2</v>
      </c>
      <c r="S17" s="67"/>
    </row>
    <row r="18" spans="1:19" ht="12.75">
      <c r="A18" s="14"/>
      <c r="B18" s="34" t="s">
        <v>8</v>
      </c>
      <c r="C18" s="11" t="s">
        <v>6</v>
      </c>
      <c r="D18" s="33" t="s">
        <v>8</v>
      </c>
      <c r="E18" s="11" t="s">
        <v>6</v>
      </c>
      <c r="F18" s="34" t="s">
        <v>8</v>
      </c>
      <c r="G18" s="11" t="s">
        <v>6</v>
      </c>
      <c r="H18" s="34" t="s">
        <v>8</v>
      </c>
      <c r="I18" s="11" t="s">
        <v>6</v>
      </c>
      <c r="J18" s="34" t="s">
        <v>8</v>
      </c>
      <c r="K18" s="11" t="s">
        <v>6</v>
      </c>
      <c r="L18" s="34" t="s">
        <v>8</v>
      </c>
      <c r="M18" s="11" t="s">
        <v>6</v>
      </c>
      <c r="N18" s="34" t="s">
        <v>8</v>
      </c>
      <c r="O18" s="11" t="s">
        <v>6</v>
      </c>
      <c r="P18" s="34" t="s">
        <v>8</v>
      </c>
      <c r="Q18" s="11" t="s">
        <v>6</v>
      </c>
      <c r="R18" s="34" t="s">
        <v>8</v>
      </c>
      <c r="S18" s="11" t="s">
        <v>6</v>
      </c>
    </row>
    <row r="19" spans="1:19" ht="24" hidden="1">
      <c r="A19" s="19" t="s">
        <v>19</v>
      </c>
      <c r="B19" s="15">
        <v>52.5</v>
      </c>
      <c r="C19" s="16">
        <v>1.8</v>
      </c>
      <c r="D19" s="15">
        <v>0</v>
      </c>
      <c r="E19" s="16">
        <v>0</v>
      </c>
      <c r="F19" s="15">
        <v>0</v>
      </c>
      <c r="G19" s="16">
        <v>0</v>
      </c>
      <c r="H19" s="15">
        <v>0</v>
      </c>
      <c r="I19" s="16">
        <v>0</v>
      </c>
      <c r="J19" s="15">
        <v>0</v>
      </c>
      <c r="K19" s="16">
        <v>0</v>
      </c>
      <c r="L19" s="29">
        <v>0</v>
      </c>
      <c r="M19" s="30">
        <v>0</v>
      </c>
      <c r="N19" s="29">
        <v>0</v>
      </c>
      <c r="O19" s="30">
        <v>0</v>
      </c>
      <c r="P19" s="29">
        <v>0</v>
      </c>
      <c r="Q19" s="30">
        <v>0</v>
      </c>
      <c r="R19" s="29">
        <v>0</v>
      </c>
      <c r="S19" s="30">
        <v>0</v>
      </c>
    </row>
    <row r="20" spans="1:19" ht="35.25">
      <c r="A20" s="19" t="s">
        <v>24</v>
      </c>
      <c r="B20" s="15">
        <v>0</v>
      </c>
      <c r="C20" s="16">
        <v>34.6</v>
      </c>
      <c r="D20" s="15">
        <v>76.4</v>
      </c>
      <c r="E20" s="16">
        <v>14</v>
      </c>
      <c r="F20" s="15">
        <v>180</v>
      </c>
      <c r="G20" s="16">
        <v>28.8</v>
      </c>
      <c r="H20" s="15">
        <v>180</v>
      </c>
      <c r="I20" s="16">
        <v>23.4</v>
      </c>
      <c r="J20" s="15">
        <v>180</v>
      </c>
      <c r="K20" s="16">
        <v>18.1</v>
      </c>
      <c r="L20" s="35">
        <v>180</v>
      </c>
      <c r="M20" s="36">
        <v>12.7</v>
      </c>
      <c r="N20" s="35">
        <v>180</v>
      </c>
      <c r="O20" s="36">
        <v>7.3</v>
      </c>
      <c r="P20" s="35">
        <v>180</v>
      </c>
      <c r="Q20" s="36">
        <v>1.9</v>
      </c>
      <c r="R20" s="35">
        <v>0</v>
      </c>
      <c r="S20" s="36">
        <v>0</v>
      </c>
    </row>
    <row r="21" spans="1:19" ht="45.75" customHeight="1" thickBot="1">
      <c r="A21" s="23" t="s">
        <v>25</v>
      </c>
      <c r="B21" s="3">
        <v>0</v>
      </c>
      <c r="C21" s="5">
        <v>5.9</v>
      </c>
      <c r="D21" s="3">
        <v>39.2</v>
      </c>
      <c r="E21" s="5">
        <v>8</v>
      </c>
      <c r="F21" s="3">
        <v>78.3</v>
      </c>
      <c r="G21" s="5">
        <v>14.7</v>
      </c>
      <c r="H21" s="3">
        <v>78.3</v>
      </c>
      <c r="I21" s="5">
        <v>10</v>
      </c>
      <c r="J21" s="3">
        <v>78.2</v>
      </c>
      <c r="K21" s="5">
        <v>5.3</v>
      </c>
      <c r="L21" s="26">
        <v>39.1</v>
      </c>
      <c r="M21" s="27">
        <v>0.9</v>
      </c>
      <c r="N21" s="26">
        <v>0</v>
      </c>
      <c r="O21" s="27">
        <v>0</v>
      </c>
      <c r="P21" s="26">
        <v>0</v>
      </c>
      <c r="Q21" s="27">
        <v>0</v>
      </c>
      <c r="R21" s="26">
        <v>0</v>
      </c>
      <c r="S21" s="27">
        <v>0</v>
      </c>
    </row>
    <row r="22" spans="1:19" ht="13.5" thickBot="1">
      <c r="A22" s="2" t="s">
        <v>9</v>
      </c>
      <c r="B22" s="4">
        <f>SUM(B19:B21)</f>
        <v>52.5</v>
      </c>
      <c r="C22" s="4">
        <f aca="true" t="shared" si="0" ref="C22:Q22">SUM(C19:C21)</f>
        <v>42.3</v>
      </c>
      <c r="D22" s="4">
        <f t="shared" si="0"/>
        <v>115.60000000000001</v>
      </c>
      <c r="E22" s="4">
        <f t="shared" si="0"/>
        <v>22</v>
      </c>
      <c r="F22" s="4">
        <f t="shared" si="0"/>
        <v>258.3</v>
      </c>
      <c r="G22" s="4">
        <f t="shared" si="0"/>
        <v>43.5</v>
      </c>
      <c r="H22" s="4">
        <f t="shared" si="0"/>
        <v>258.3</v>
      </c>
      <c r="I22" s="4">
        <f t="shared" si="0"/>
        <v>33.4</v>
      </c>
      <c r="J22" s="4">
        <f t="shared" si="0"/>
        <v>258.2</v>
      </c>
      <c r="K22" s="4">
        <f t="shared" si="0"/>
        <v>23.400000000000002</v>
      </c>
      <c r="L22" s="4">
        <f t="shared" si="0"/>
        <v>219.1</v>
      </c>
      <c r="M22" s="4">
        <f t="shared" si="0"/>
        <v>13.6</v>
      </c>
      <c r="N22" s="4">
        <f t="shared" si="0"/>
        <v>180</v>
      </c>
      <c r="O22" s="4">
        <f t="shared" si="0"/>
        <v>7.3</v>
      </c>
      <c r="P22" s="4">
        <f t="shared" si="0"/>
        <v>180</v>
      </c>
      <c r="Q22" s="37">
        <f t="shared" si="0"/>
        <v>1.9</v>
      </c>
      <c r="R22" s="4">
        <f>SUM(R19:R21)</f>
        <v>0</v>
      </c>
      <c r="S22" s="37">
        <f>SUM(S19:S21)</f>
        <v>0</v>
      </c>
    </row>
    <row r="23" spans="1:19" ht="34.5" thickBot="1">
      <c r="A23" s="7" t="s">
        <v>10</v>
      </c>
      <c r="B23" s="53">
        <f>B22+C22</f>
        <v>94.8</v>
      </c>
      <c r="C23" s="54"/>
      <c r="D23" s="53">
        <f>D22+E22</f>
        <v>137.60000000000002</v>
      </c>
      <c r="E23" s="54"/>
      <c r="F23" s="53">
        <f>F22+G22</f>
        <v>301.8</v>
      </c>
      <c r="G23" s="54"/>
      <c r="H23" s="53">
        <f>H22+I22</f>
        <v>291.7</v>
      </c>
      <c r="I23" s="54"/>
      <c r="J23" s="53">
        <f>J22+K22</f>
        <v>281.59999999999997</v>
      </c>
      <c r="K23" s="54"/>
      <c r="L23" s="53">
        <f>L22+M22</f>
        <v>232.7</v>
      </c>
      <c r="M23" s="54"/>
      <c r="N23" s="53">
        <f>N22+O22</f>
        <v>187.3</v>
      </c>
      <c r="O23" s="54"/>
      <c r="P23" s="53">
        <f>P22+Q22</f>
        <v>181.9</v>
      </c>
      <c r="Q23" s="54"/>
      <c r="R23" s="53">
        <f>R22+S22</f>
        <v>0</v>
      </c>
      <c r="S23" s="54"/>
    </row>
    <row r="24" spans="1:19" ht="43.5" thickBot="1">
      <c r="A24" s="32" t="s">
        <v>11</v>
      </c>
      <c r="B24" s="46">
        <f>B17+B23</f>
        <v>2668.1000000000004</v>
      </c>
      <c r="C24" s="50"/>
      <c r="D24" s="46">
        <f>D17+D23</f>
        <v>2701.9</v>
      </c>
      <c r="E24" s="50"/>
      <c r="F24" s="46">
        <f>F17+F23</f>
        <v>3061.3</v>
      </c>
      <c r="G24" s="50"/>
      <c r="H24" s="46">
        <f>H17+H23</f>
        <v>1737.1</v>
      </c>
      <c r="I24" s="50"/>
      <c r="J24" s="46">
        <f>J17+J23</f>
        <v>2435.4</v>
      </c>
      <c r="K24" s="50"/>
      <c r="L24" s="46">
        <f>L17+L23</f>
        <v>2301.3999999999996</v>
      </c>
      <c r="M24" s="50"/>
      <c r="N24" s="46">
        <f>N17+N23</f>
        <v>2110.5</v>
      </c>
      <c r="O24" s="50"/>
      <c r="P24" s="46">
        <f>P17+P23</f>
        <v>1773.9</v>
      </c>
      <c r="Q24" s="50"/>
      <c r="R24" s="46">
        <f>R17+R23</f>
        <v>1502.2</v>
      </c>
      <c r="S24" s="50"/>
    </row>
    <row r="25" spans="1:19" ht="34.5" customHeight="1" thickBot="1">
      <c r="A25" s="32" t="s">
        <v>22</v>
      </c>
      <c r="B25" s="38"/>
      <c r="C25" s="39"/>
      <c r="D25" s="46">
        <v>341.8</v>
      </c>
      <c r="E25" s="47"/>
      <c r="F25" s="46">
        <v>758.9</v>
      </c>
      <c r="G25" s="47"/>
      <c r="H25" s="46">
        <v>733.9</v>
      </c>
      <c r="I25" s="47"/>
      <c r="J25" s="46">
        <v>709</v>
      </c>
      <c r="K25" s="47"/>
      <c r="L25" s="51">
        <v>437.5</v>
      </c>
      <c r="M25" s="52"/>
      <c r="N25" s="51">
        <v>188.5</v>
      </c>
      <c r="O25" s="52"/>
      <c r="P25" s="51">
        <v>194.1</v>
      </c>
      <c r="Q25" s="52"/>
      <c r="R25" s="51">
        <v>200</v>
      </c>
      <c r="S25" s="52"/>
    </row>
    <row r="26" spans="1:19" ht="34.5" customHeight="1" thickBot="1">
      <c r="A26" s="32" t="s">
        <v>23</v>
      </c>
      <c r="B26" s="38"/>
      <c r="C26" s="39"/>
      <c r="D26" s="46">
        <f>D24+D25</f>
        <v>3043.7000000000003</v>
      </c>
      <c r="E26" s="47"/>
      <c r="F26" s="46">
        <f>F24+F25</f>
        <v>3820.2000000000003</v>
      </c>
      <c r="G26" s="47"/>
      <c r="H26" s="46">
        <f>H24+H25</f>
        <v>2471</v>
      </c>
      <c r="I26" s="47"/>
      <c r="J26" s="46">
        <f>J24+J25</f>
        <v>3144.4</v>
      </c>
      <c r="K26" s="47"/>
      <c r="L26" s="46">
        <f>L24+L25</f>
        <v>2738.8999999999996</v>
      </c>
      <c r="M26" s="47"/>
      <c r="N26" s="46">
        <f>N24+N25</f>
        <v>2299</v>
      </c>
      <c r="O26" s="47"/>
      <c r="P26" s="46">
        <f>P24+P25</f>
        <v>1968</v>
      </c>
      <c r="Q26" s="47"/>
      <c r="R26" s="46">
        <f>R24+R25</f>
        <v>1702.2</v>
      </c>
      <c r="S26" s="47"/>
    </row>
    <row r="27" spans="1:19" ht="54" thickBot="1">
      <c r="A27" s="8" t="s">
        <v>20</v>
      </c>
      <c r="B27" s="48">
        <v>10.4</v>
      </c>
      <c r="C27" s="49"/>
      <c r="D27" s="48">
        <v>11.3</v>
      </c>
      <c r="E27" s="49"/>
      <c r="F27" s="48">
        <v>12.5</v>
      </c>
      <c r="G27" s="49"/>
      <c r="H27" s="48">
        <v>8.8</v>
      </c>
      <c r="I27" s="49"/>
      <c r="J27" s="48">
        <v>10.7</v>
      </c>
      <c r="K27" s="49"/>
      <c r="L27" s="48">
        <v>9.8</v>
      </c>
      <c r="M27" s="49"/>
      <c r="N27" s="48">
        <v>8.1</v>
      </c>
      <c r="O27" s="49"/>
      <c r="P27" s="48">
        <v>6.8</v>
      </c>
      <c r="Q27" s="49"/>
      <c r="R27" s="48">
        <v>5.7</v>
      </c>
      <c r="S27" s="49"/>
    </row>
    <row r="28" spans="1:17" ht="13.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8"/>
      <c r="M28" s="28"/>
      <c r="N28" s="28"/>
      <c r="O28" s="28"/>
      <c r="P28" s="28"/>
      <c r="Q28" s="28"/>
    </row>
    <row r="29" ht="13.5" thickTop="1"/>
    <row r="30" spans="1:12" ht="12.75">
      <c r="A30" s="70" t="s">
        <v>27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3" ht="12.75">
      <c r="A31" s="31"/>
      <c r="D31" s="71" t="s">
        <v>30</v>
      </c>
      <c r="E31" s="72"/>
      <c r="F31" s="71" t="s">
        <v>29</v>
      </c>
      <c r="G31" s="72"/>
      <c r="H31" s="41"/>
      <c r="I31" s="41"/>
      <c r="J31" s="41"/>
      <c r="K31" s="41"/>
      <c r="L31" s="41"/>
      <c r="M31" s="42"/>
    </row>
    <row r="32" spans="1:13" ht="12.75">
      <c r="A32" s="31"/>
      <c r="D32" s="43"/>
      <c r="E32" s="43"/>
      <c r="F32" s="43"/>
      <c r="G32" s="43"/>
      <c r="H32" s="44" t="s">
        <v>80</v>
      </c>
      <c r="I32" s="44" t="s">
        <v>78</v>
      </c>
      <c r="J32" s="44"/>
      <c r="K32" s="44" t="s">
        <v>68</v>
      </c>
      <c r="L32" s="45" t="s">
        <v>79</v>
      </c>
      <c r="M32" s="44"/>
    </row>
    <row r="33" spans="1:12" ht="12.75">
      <c r="A33" t="s">
        <v>31</v>
      </c>
      <c r="D33" s="69" t="s">
        <v>84</v>
      </c>
      <c r="E33" s="69"/>
      <c r="F33" s="69" t="s">
        <v>40</v>
      </c>
      <c r="G33" s="69"/>
      <c r="H33" t="s">
        <v>50</v>
      </c>
      <c r="I33" t="s">
        <v>59</v>
      </c>
      <c r="K33" t="s">
        <v>69</v>
      </c>
      <c r="L33" t="s">
        <v>71</v>
      </c>
    </row>
    <row r="34" spans="1:12" ht="12.75">
      <c r="A34" t="s">
        <v>32</v>
      </c>
      <c r="D34" s="69" t="s">
        <v>85</v>
      </c>
      <c r="E34" s="69"/>
      <c r="F34" s="69" t="s">
        <v>41</v>
      </c>
      <c r="G34" s="69"/>
      <c r="H34" t="s">
        <v>51</v>
      </c>
      <c r="I34" t="s">
        <v>60</v>
      </c>
      <c r="K34" t="s">
        <v>70</v>
      </c>
      <c r="L34" t="s">
        <v>72</v>
      </c>
    </row>
    <row r="35" spans="1:9" ht="12.75">
      <c r="A35" t="s">
        <v>33</v>
      </c>
      <c r="D35" s="69" t="s">
        <v>86</v>
      </c>
      <c r="E35" s="69"/>
      <c r="F35" s="73" t="s">
        <v>42</v>
      </c>
      <c r="G35" s="69"/>
      <c r="H35" t="s">
        <v>52</v>
      </c>
      <c r="I35" t="s">
        <v>61</v>
      </c>
    </row>
    <row r="36" spans="1:9" ht="12.75">
      <c r="A36" t="s">
        <v>34</v>
      </c>
      <c r="D36" s="69" t="s">
        <v>39</v>
      </c>
      <c r="E36" s="69"/>
      <c r="F36" s="69" t="s">
        <v>43</v>
      </c>
      <c r="G36" s="69"/>
      <c r="H36" t="s">
        <v>53</v>
      </c>
      <c r="I36" t="s">
        <v>62</v>
      </c>
    </row>
    <row r="37" spans="1:9" ht="12.75">
      <c r="A37" t="s">
        <v>35</v>
      </c>
      <c r="D37" s="69" t="s">
        <v>39</v>
      </c>
      <c r="E37" s="69"/>
      <c r="F37" s="69" t="s">
        <v>45</v>
      </c>
      <c r="G37" s="69"/>
      <c r="H37" t="s">
        <v>54</v>
      </c>
      <c r="I37" t="s">
        <v>63</v>
      </c>
    </row>
    <row r="38" spans="1:9" ht="12.75">
      <c r="A38" t="s">
        <v>36</v>
      </c>
      <c r="D38" s="69" t="s">
        <v>39</v>
      </c>
      <c r="E38" s="69"/>
      <c r="F38" s="69" t="s">
        <v>46</v>
      </c>
      <c r="G38" s="69"/>
      <c r="H38" t="s">
        <v>55</v>
      </c>
      <c r="I38" t="s">
        <v>64</v>
      </c>
    </row>
    <row r="39" spans="1:9" ht="12.75">
      <c r="A39" t="s">
        <v>44</v>
      </c>
      <c r="D39" s="69" t="s">
        <v>39</v>
      </c>
      <c r="E39" s="69"/>
      <c r="F39" s="69" t="s">
        <v>47</v>
      </c>
      <c r="G39" s="69"/>
      <c r="H39" t="s">
        <v>56</v>
      </c>
      <c r="I39" t="s">
        <v>65</v>
      </c>
    </row>
    <row r="40" spans="1:9" ht="12.75">
      <c r="A40" t="s">
        <v>37</v>
      </c>
      <c r="D40" s="69" t="s">
        <v>39</v>
      </c>
      <c r="E40" s="69"/>
      <c r="F40" s="69" t="s">
        <v>48</v>
      </c>
      <c r="G40" s="69"/>
      <c r="H40" t="s">
        <v>57</v>
      </c>
      <c r="I40" t="s">
        <v>66</v>
      </c>
    </row>
    <row r="41" spans="1:9" ht="12.75">
      <c r="A41" t="s">
        <v>38</v>
      </c>
      <c r="D41" s="74">
        <v>0</v>
      </c>
      <c r="E41" s="74"/>
      <c r="F41" s="69" t="s">
        <v>49</v>
      </c>
      <c r="G41" s="69"/>
      <c r="H41" t="s">
        <v>58</v>
      </c>
      <c r="I41" t="s">
        <v>67</v>
      </c>
    </row>
    <row r="42" spans="6:7" ht="12.75">
      <c r="F42" s="69"/>
      <c r="G42" s="69"/>
    </row>
    <row r="43" spans="1:7" ht="12.75">
      <c r="A43" t="s">
        <v>77</v>
      </c>
      <c r="F43" s="31"/>
      <c r="G43" s="31"/>
    </row>
    <row r="44" spans="6:7" ht="12.75">
      <c r="F44" s="31"/>
      <c r="G44" s="31"/>
    </row>
    <row r="45" spans="1:7" ht="12.75">
      <c r="A45" t="s">
        <v>87</v>
      </c>
      <c r="F45" s="69"/>
      <c r="G45" s="69"/>
    </row>
  </sheetData>
  <mergeCells count="87">
    <mergeCell ref="R25:S25"/>
    <mergeCell ref="R26:S26"/>
    <mergeCell ref="R27:S27"/>
    <mergeCell ref="R24:S24"/>
    <mergeCell ref="R5:S5"/>
    <mergeCell ref="R17:S17"/>
    <mergeCell ref="R23:S23"/>
    <mergeCell ref="F42:G42"/>
    <mergeCell ref="J24:K24"/>
    <mergeCell ref="J23:K23"/>
    <mergeCell ref="L23:M23"/>
    <mergeCell ref="N23:O23"/>
    <mergeCell ref="P23:Q23"/>
    <mergeCell ref="H27:I27"/>
    <mergeCell ref="F45:G45"/>
    <mergeCell ref="D40:E40"/>
    <mergeCell ref="F40:G40"/>
    <mergeCell ref="D41:E41"/>
    <mergeCell ref="F41:G41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F34:G34"/>
    <mergeCell ref="D35:E35"/>
    <mergeCell ref="F35:G35"/>
    <mergeCell ref="D33:E33"/>
    <mergeCell ref="F33:G33"/>
    <mergeCell ref="A30:L30"/>
    <mergeCell ref="D31:E31"/>
    <mergeCell ref="F31:G31"/>
    <mergeCell ref="J5:K5"/>
    <mergeCell ref="F5:G5"/>
    <mergeCell ref="H5:I5"/>
    <mergeCell ref="D17:E17"/>
    <mergeCell ref="F17:G17"/>
    <mergeCell ref="H17:I17"/>
    <mergeCell ref="J17:K17"/>
    <mergeCell ref="L17:M17"/>
    <mergeCell ref="N17:O17"/>
    <mergeCell ref="P17:Q17"/>
    <mergeCell ref="B17:C17"/>
    <mergeCell ref="D23:E23"/>
    <mergeCell ref="H23:I23"/>
    <mergeCell ref="A2:Q2"/>
    <mergeCell ref="B5:C5"/>
    <mergeCell ref="D5:E5"/>
    <mergeCell ref="O4:Q4"/>
    <mergeCell ref="L5:M5"/>
    <mergeCell ref="N5:O5"/>
    <mergeCell ref="P5:Q5"/>
    <mergeCell ref="A3:Q3"/>
    <mergeCell ref="B27:C27"/>
    <mergeCell ref="D27:E27"/>
    <mergeCell ref="F23:G23"/>
    <mergeCell ref="B24:C24"/>
    <mergeCell ref="D24:E24"/>
    <mergeCell ref="D25:E25"/>
    <mergeCell ref="D26:E26"/>
    <mergeCell ref="F27:G27"/>
    <mergeCell ref="F24:G24"/>
    <mergeCell ref="B23:C23"/>
    <mergeCell ref="H24:I24"/>
    <mergeCell ref="F25:G25"/>
    <mergeCell ref="H25:I25"/>
    <mergeCell ref="F26:G26"/>
    <mergeCell ref="H26:I26"/>
    <mergeCell ref="J27:K27"/>
    <mergeCell ref="L24:M24"/>
    <mergeCell ref="N24:O24"/>
    <mergeCell ref="P24:Q24"/>
    <mergeCell ref="L27:M27"/>
    <mergeCell ref="N27:O27"/>
    <mergeCell ref="P27:Q27"/>
    <mergeCell ref="L25:M25"/>
    <mergeCell ref="N25:O25"/>
    <mergeCell ref="P25:Q25"/>
    <mergeCell ref="J25:K25"/>
    <mergeCell ref="L26:M26"/>
    <mergeCell ref="N26:O26"/>
    <mergeCell ref="P26:Q26"/>
    <mergeCell ref="J26:K2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2003-12-17T06:42:32Z</cp:lastPrinted>
  <dcterms:created xsi:type="dcterms:W3CDTF">2001-08-08T00:43:55Z</dcterms:created>
  <dcterms:modified xsi:type="dcterms:W3CDTF">2004-11-05T12:44:28Z</dcterms:modified>
  <cp:category/>
  <cp:version/>
  <cp:contentType/>
  <cp:contentStatus/>
</cp:coreProperties>
</file>