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387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<sst xmlns="http://schemas.openxmlformats.org/spreadsheetml/2006/main" count="49" uniqueCount="41">
  <si>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załącznik nr 8</t>
  </si>
  <si>
    <t xml:space="preserve">do uchwały Nr XXXI/415/05 Rady Gminy </t>
  </si>
  <si>
    <t>Lubicz z 31 marca 2005r.</t>
  </si>
  <si>
    <t>Planowane  spłaty  zobowiązań  na  2005 rok  i  lata  następne</t>
  </si>
  <si>
    <t>L.p.</t>
  </si>
  <si>
    <t>Tytuł spłaty</t>
  </si>
  <si>
    <t>Planowane spłaty zobowiązań na lata w tys.zł :</t>
  </si>
  <si>
    <t>2000r.</t>
  </si>
  <si>
    <t>2001r.</t>
  </si>
  <si>
    <t>2002r.</t>
  </si>
  <si>
    <t>2003r.</t>
  </si>
  <si>
    <t>2004r.</t>
  </si>
  <si>
    <t>2005r.</t>
  </si>
  <si>
    <t>2006r.</t>
  </si>
  <si>
    <t>2007r</t>
  </si>
  <si>
    <t>2008r.</t>
  </si>
  <si>
    <t>2009r.</t>
  </si>
  <si>
    <t>2010r.</t>
  </si>
  <si>
    <t>2011r.</t>
  </si>
  <si>
    <t>2012r.</t>
  </si>
  <si>
    <t>2013r.</t>
  </si>
  <si>
    <t>2014r.</t>
  </si>
  <si>
    <t>2015r.</t>
  </si>
  <si>
    <t>1.</t>
  </si>
  <si>
    <t>Spłata kredytów:</t>
  </si>
  <si>
    <t xml:space="preserve">        kapitał</t>
  </si>
  <si>
    <t xml:space="preserve">rezerwa na różnice kursowe </t>
  </si>
  <si>
    <r>
      <t xml:space="preserve">        krótkoterminowego </t>
    </r>
    <r>
      <rPr>
        <b/>
        <sz val="8"/>
        <rFont val="Arial CE"/>
        <family val="2"/>
      </rPr>
      <t xml:space="preserve"> </t>
    </r>
  </si>
  <si>
    <t>rezerwa na różnice kursowe dot.spłat krótkoterm.</t>
  </si>
  <si>
    <t>-</t>
  </si>
  <si>
    <t xml:space="preserve">        odsetki    </t>
  </si>
  <si>
    <t xml:space="preserve">rezerwa na spł.odsetek zw. z różnicami kursowymi  </t>
  </si>
  <si>
    <t>2.</t>
  </si>
  <si>
    <t>Spłata pożyczki:</t>
  </si>
  <si>
    <t xml:space="preserve">krótkoterminowej </t>
  </si>
  <si>
    <t>3.</t>
  </si>
  <si>
    <t>Potencjalne kwoty spłat z tyt.</t>
  </si>
  <si>
    <t>udzielonych poręczeń</t>
  </si>
  <si>
    <t>R  a  z  e  m :</t>
  </si>
  <si>
    <t>stosunek łącznych spłat do pla-nowanych dochodów budżetu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</si>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</sst>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</numFmts>
  <fonts count="9">
    <font>
      <sz val="10"/>
      <name val="Arial"/>
      <family val="0"/>
    </font>
    <font>
      <b/>
      <i/>
      <u val="single"/>
      <sz val="12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7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164" fontId="5" fillId="0" borderId="24" xfId="15" applyNumberFormat="1" applyFont="1" applyBorder="1" applyAlignment="1">
      <alignment/>
    </xf>
    <xf numFmtId="164" fontId="5" fillId="0" borderId="25" xfId="15" applyNumberFormat="1" applyFont="1" applyBorder="1" applyAlignment="1">
      <alignment/>
    </xf>
    <xf numFmtId="164" fontId="5" fillId="0" borderId="23" xfId="15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8" fillId="0" borderId="27" xfId="0" applyFont="1" applyBorder="1" applyAlignment="1">
      <alignment/>
    </xf>
    <xf numFmtId="164" fontId="0" fillId="0" borderId="28" xfId="15" applyNumberFormat="1" applyBorder="1" applyAlignment="1">
      <alignment/>
    </xf>
    <xf numFmtId="164" fontId="0" fillId="0" borderId="29" xfId="15" applyNumberFormat="1" applyBorder="1" applyAlignment="1">
      <alignment/>
    </xf>
    <xf numFmtId="164" fontId="0" fillId="0" borderId="27" xfId="15" applyNumberFormat="1" applyFill="1" applyBorder="1" applyAlignment="1">
      <alignment/>
    </xf>
    <xf numFmtId="164" fontId="0" fillId="0" borderId="27" xfId="15" applyNumberFormat="1" applyBorder="1" applyAlignment="1">
      <alignment/>
    </xf>
    <xf numFmtId="0" fontId="0" fillId="0" borderId="29" xfId="0" applyBorder="1" applyAlignment="1">
      <alignment/>
    </xf>
    <xf numFmtId="164" fontId="0" fillId="0" borderId="28" xfId="15" applyNumberFormat="1" applyFont="1" applyFill="1" applyBorder="1" applyAlignment="1">
      <alignment/>
    </xf>
    <xf numFmtId="164" fontId="0" fillId="0" borderId="27" xfId="15" applyNumberFormat="1" applyFont="1" applyFill="1" applyBorder="1" applyAlignment="1">
      <alignment/>
    </xf>
    <xf numFmtId="0" fontId="8" fillId="0" borderId="27" xfId="0" applyFont="1" applyBorder="1" applyAlignment="1">
      <alignment horizontal="left" wrapText="1" indent="2"/>
    </xf>
    <xf numFmtId="164" fontId="0" fillId="0" borderId="0" xfId="15" applyNumberFormat="1" applyAlignment="1">
      <alignment/>
    </xf>
    <xf numFmtId="164" fontId="0" fillId="0" borderId="26" xfId="15" applyNumberFormat="1" applyBorder="1" applyAlignment="1">
      <alignment/>
    </xf>
    <xf numFmtId="164" fontId="0" fillId="0" borderId="28" xfId="15" applyNumberFormat="1" applyFont="1" applyBorder="1" applyAlignment="1">
      <alignment/>
    </xf>
    <xf numFmtId="164" fontId="0" fillId="0" borderId="30" xfId="15" applyNumberFormat="1" applyBorder="1" applyAlignment="1">
      <alignment/>
    </xf>
    <xf numFmtId="164" fontId="0" fillId="0" borderId="30" xfId="15" applyNumberFormat="1" applyFill="1" applyBorder="1" applyAlignment="1">
      <alignment/>
    </xf>
    <xf numFmtId="164" fontId="0" fillId="0" borderId="31" xfId="15" applyNumberFormat="1" applyBorder="1" applyAlignment="1">
      <alignment/>
    </xf>
    <xf numFmtId="0" fontId="0" fillId="0" borderId="31" xfId="0" applyBorder="1" applyAlignment="1">
      <alignment/>
    </xf>
    <xf numFmtId="0" fontId="8" fillId="0" borderId="30" xfId="0" applyFont="1" applyBorder="1" applyAlignment="1">
      <alignment horizontal="left" wrapText="1" indent="2"/>
    </xf>
    <xf numFmtId="164" fontId="0" fillId="0" borderId="32" xfId="15" applyNumberFormat="1" applyBorder="1" applyAlignment="1">
      <alignment/>
    </xf>
    <xf numFmtId="0" fontId="0" fillId="0" borderId="32" xfId="0" applyBorder="1" applyAlignment="1">
      <alignment/>
    </xf>
    <xf numFmtId="164" fontId="0" fillId="0" borderId="31" xfId="15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164" fontId="5" fillId="0" borderId="28" xfId="15" applyNumberFormat="1" applyFont="1" applyBorder="1" applyAlignment="1">
      <alignment/>
    </xf>
    <xf numFmtId="164" fontId="5" fillId="0" borderId="29" xfId="15" applyNumberFormat="1" applyFont="1" applyBorder="1" applyAlignment="1">
      <alignment/>
    </xf>
    <xf numFmtId="164" fontId="5" fillId="0" borderId="27" xfId="15" applyNumberFormat="1" applyFont="1" applyBorder="1" applyAlignment="1">
      <alignment/>
    </xf>
    <xf numFmtId="164" fontId="0" fillId="0" borderId="28" xfId="15" applyNumberFormat="1" applyFill="1" applyBorder="1" applyAlignment="1">
      <alignment/>
    </xf>
    <xf numFmtId="164" fontId="0" fillId="0" borderId="28" xfId="15" applyNumberFormat="1" applyBorder="1" applyAlignment="1">
      <alignment horizontal="center"/>
    </xf>
    <xf numFmtId="0" fontId="8" fillId="0" borderId="27" xfId="0" applyFont="1" applyBorder="1" applyAlignment="1">
      <alignment horizontal="left" indent="2"/>
    </xf>
    <xf numFmtId="0" fontId="8" fillId="0" borderId="32" xfId="0" applyFont="1" applyBorder="1" applyAlignment="1">
      <alignment/>
    </xf>
    <xf numFmtId="0" fontId="0" fillId="0" borderId="31" xfId="0" applyBorder="1" applyAlignment="1">
      <alignment horizontal="center"/>
    </xf>
    <xf numFmtId="164" fontId="0" fillId="0" borderId="30" xfId="15" applyNumberFormat="1" applyFont="1" applyFill="1" applyBorder="1" applyAlignment="1">
      <alignment/>
    </xf>
    <xf numFmtId="164" fontId="0" fillId="0" borderId="31" xfId="15" applyNumberFormat="1" applyBorder="1" applyAlignment="1">
      <alignment horizontal="center"/>
    </xf>
    <xf numFmtId="0" fontId="7" fillId="0" borderId="0" xfId="0" applyFont="1" applyAlignment="1">
      <alignment/>
    </xf>
    <xf numFmtId="164" fontId="5" fillId="0" borderId="22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164" fontId="5" fillId="0" borderId="26" xfId="15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/>
    </xf>
    <xf numFmtId="164" fontId="0" fillId="0" borderId="33" xfId="15" applyNumberFormat="1" applyBorder="1" applyAlignment="1">
      <alignment/>
    </xf>
    <xf numFmtId="164" fontId="5" fillId="0" borderId="31" xfId="15" applyNumberFormat="1" applyFont="1" applyBorder="1" applyAlignment="1">
      <alignment/>
    </xf>
    <xf numFmtId="164" fontId="5" fillId="0" borderId="22" xfId="15" applyNumberFormat="1" applyFont="1" applyFill="1" applyBorder="1" applyAlignment="1">
      <alignment/>
    </xf>
    <xf numFmtId="164" fontId="5" fillId="0" borderId="31" xfId="15" applyNumberFormat="1" applyFont="1" applyBorder="1" applyAlignment="1">
      <alignment horizontal="center"/>
    </xf>
    <xf numFmtId="164" fontId="5" fillId="0" borderId="26" xfId="15" applyNumberFormat="1" applyFont="1" applyFill="1" applyBorder="1" applyAlignment="1">
      <alignment/>
    </xf>
    <xf numFmtId="164" fontId="5" fillId="0" borderId="31" xfId="15" applyNumberFormat="1" applyFont="1" applyFill="1" applyBorder="1" applyAlignment="1">
      <alignment/>
    </xf>
    <xf numFmtId="164" fontId="5" fillId="0" borderId="30" xfId="15" applyNumberFormat="1" applyFont="1" applyBorder="1" applyAlignment="1">
      <alignment/>
    </xf>
    <xf numFmtId="0" fontId="5" fillId="3" borderId="27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43" fontId="5" fillId="3" borderId="28" xfId="0" applyNumberFormat="1" applyFont="1" applyFill="1" applyBorder="1" applyAlignment="1">
      <alignment horizontal="right"/>
    </xf>
    <xf numFmtId="164" fontId="5" fillId="3" borderId="28" xfId="15" applyNumberFormat="1" applyFont="1" applyFill="1" applyBorder="1" applyAlignment="1">
      <alignment/>
    </xf>
    <xf numFmtId="0" fontId="0" fillId="0" borderId="27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164" fontId="0" fillId="0" borderId="0" xfId="15" applyNumberFormat="1" applyAlignment="1">
      <alignment horizontal="center"/>
    </xf>
    <xf numFmtId="0" fontId="8" fillId="0" borderId="3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tabSelected="1" workbookViewId="0" topLeftCell="A1">
      <selection activeCell="K28" sqref="K28"/>
    </sheetView>
  </sheetViews>
  <sheetFormatPr defaultColWidth="9.140625" defaultRowHeight="12.75"/>
  <cols>
    <col min="2" max="2" width="23.00390625" style="0" customWidth="1"/>
    <col min="3" max="3" width="12.57421875" style="0" hidden="1" customWidth="1"/>
    <col min="4" max="4" width="13.8515625" style="0" hidden="1" customWidth="1"/>
    <col min="5" max="5" width="12.8515625" style="0" hidden="1" customWidth="1"/>
    <col min="6" max="6" width="12.57421875" style="0" hidden="1" customWidth="1"/>
    <col min="7" max="7" width="13.00390625" style="0" hidden="1" customWidth="1"/>
    <col min="8" max="8" width="12.57421875" style="0" customWidth="1"/>
    <col min="9" max="9" width="0" style="0" hidden="1" customWidth="1"/>
    <col min="10" max="10" width="12.00390625" style="0" customWidth="1"/>
    <col min="11" max="11" width="12.28125" style="0" customWidth="1"/>
    <col min="12" max="12" width="11.421875" style="0" customWidth="1"/>
    <col min="13" max="13" width="11.7109375" style="0" customWidth="1"/>
    <col min="14" max="14" width="11.28125" style="0" customWidth="1"/>
    <col min="15" max="16" width="10.57421875" style="0" customWidth="1"/>
    <col min="17" max="17" width="11.140625" style="0" customWidth="1"/>
    <col min="18" max="18" width="12.00390625" style="0" customWidth="1"/>
  </cols>
  <sheetData>
    <row r="1" ht="13.5" thickBot="1"/>
    <row r="2" spans="2:14" ht="15">
      <c r="B2" s="1"/>
      <c r="H2" s="2"/>
      <c r="K2" s="3" t="s">
        <v>0</v>
      </c>
      <c r="L2" s="4"/>
      <c r="M2" s="5"/>
      <c r="N2" s="6"/>
    </row>
    <row r="3" spans="11:15" ht="12.75">
      <c r="K3" s="7" t="s">
        <v>1</v>
      </c>
      <c r="L3" s="8"/>
      <c r="M3" s="9"/>
      <c r="N3" s="6"/>
      <c r="O3" s="2"/>
    </row>
    <row r="4" spans="11:14" ht="13.5" thickBot="1">
      <c r="K4" s="10" t="s">
        <v>2</v>
      </c>
      <c r="L4" s="11"/>
      <c r="M4" s="12"/>
      <c r="N4" s="6"/>
    </row>
    <row r="5" spans="1:14" ht="12.75">
      <c r="A5" s="13"/>
      <c r="B5" s="13"/>
      <c r="C5" s="13"/>
      <c r="D5" s="13"/>
      <c r="E5" s="13"/>
      <c r="F5" s="13"/>
      <c r="G5" s="13"/>
      <c r="H5" s="13"/>
      <c r="I5" s="13"/>
      <c r="L5" s="14"/>
      <c r="M5" s="14"/>
      <c r="N5" s="14"/>
    </row>
    <row r="6" spans="1:14" ht="18">
      <c r="A6" s="15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1:15" ht="13.5" thickBot="1">
      <c r="K7" s="2"/>
      <c r="O7" s="16"/>
    </row>
    <row r="8" spans="1:19" ht="13.5" thickBot="1">
      <c r="A8" s="17" t="s">
        <v>4</v>
      </c>
      <c r="B8" s="18" t="s">
        <v>5</v>
      </c>
      <c r="C8" s="19" t="s">
        <v>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</row>
    <row r="9" spans="1:19" ht="13.5" thickBot="1">
      <c r="A9" s="22"/>
      <c r="B9" s="23"/>
      <c r="C9" s="24" t="s">
        <v>7</v>
      </c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7"/>
      <c r="J9" s="26" t="s">
        <v>13</v>
      </c>
      <c r="K9" s="26" t="s">
        <v>14</v>
      </c>
      <c r="L9" s="26" t="s">
        <v>15</v>
      </c>
      <c r="M9" s="26" t="s">
        <v>16</v>
      </c>
      <c r="N9" s="28" t="s">
        <v>17</v>
      </c>
      <c r="O9" s="29" t="s">
        <v>18</v>
      </c>
      <c r="P9" s="30" t="s">
        <v>19</v>
      </c>
      <c r="Q9" s="30" t="s">
        <v>20</v>
      </c>
      <c r="R9" s="30" t="s">
        <v>21</v>
      </c>
      <c r="S9" s="30" t="s">
        <v>22</v>
      </c>
    </row>
    <row r="10" spans="1:20" ht="12.75">
      <c r="A10" s="31" t="s">
        <v>23</v>
      </c>
      <c r="B10" s="32" t="s">
        <v>24</v>
      </c>
      <c r="C10" s="33">
        <f>C11+C13+C15</f>
        <v>425.3</v>
      </c>
      <c r="D10" s="34">
        <f>D11+D13+D15+D16</f>
        <v>1455.8000000000002</v>
      </c>
      <c r="E10" s="33">
        <f>E11+E12+E13+E15+E16</f>
        <v>2411.8999999999996</v>
      </c>
      <c r="F10" s="35">
        <v>2573.3</v>
      </c>
      <c r="G10" s="35">
        <f>G11+G15</f>
        <v>2564.3</v>
      </c>
      <c r="H10" s="35">
        <f>H11+H15</f>
        <v>3211.9</v>
      </c>
      <c r="I10" s="34">
        <f>I11+I15</f>
        <v>0</v>
      </c>
      <c r="J10" s="35">
        <f>J11+J15</f>
        <v>1810.4</v>
      </c>
      <c r="K10" s="35">
        <f>K11+K15</f>
        <v>2525.8</v>
      </c>
      <c r="L10" s="35">
        <f>L11+L15</f>
        <v>2588.7</v>
      </c>
      <c r="M10" s="35">
        <f>M11+M15</f>
        <v>2415.2</v>
      </c>
      <c r="N10" s="35">
        <f>N11+N15</f>
        <v>2057</v>
      </c>
      <c r="O10" s="33">
        <f>O11+O15</f>
        <v>1939.2</v>
      </c>
      <c r="P10" s="33">
        <f>P11+P15</f>
        <v>1537</v>
      </c>
      <c r="Q10" s="33">
        <f>Q11+Q15</f>
        <v>1429.6</v>
      </c>
      <c r="R10" s="33">
        <f>R11+R15</f>
        <v>1197.1</v>
      </c>
      <c r="S10" s="33">
        <f>S11+S15</f>
        <v>741</v>
      </c>
      <c r="T10" s="36"/>
    </row>
    <row r="11" spans="1:20" ht="12.75">
      <c r="A11" s="37"/>
      <c r="B11" s="38" t="s">
        <v>25</v>
      </c>
      <c r="C11" s="39">
        <v>95.2</v>
      </c>
      <c r="D11" s="40">
        <v>450.7</v>
      </c>
      <c r="E11" s="39">
        <v>1215.6</v>
      </c>
      <c r="F11" s="41">
        <v>1870</v>
      </c>
      <c r="G11" s="42">
        <v>1966.2</v>
      </c>
      <c r="H11" s="39">
        <v>1960.5</v>
      </c>
      <c r="I11" s="43"/>
      <c r="J11" s="42">
        <v>684.1</v>
      </c>
      <c r="K11" s="39">
        <v>1490.8</v>
      </c>
      <c r="L11" s="44">
        <v>1704.8</v>
      </c>
      <c r="M11" s="45">
        <v>1684.6</v>
      </c>
      <c r="N11" s="44">
        <v>1466</v>
      </c>
      <c r="O11" s="39">
        <v>1476</v>
      </c>
      <c r="P11" s="42">
        <v>1196</v>
      </c>
      <c r="Q11" s="42">
        <v>1196</v>
      </c>
      <c r="R11" s="42">
        <v>1071</v>
      </c>
      <c r="S11" s="39">
        <v>696</v>
      </c>
      <c r="T11" s="36"/>
    </row>
    <row r="12" spans="1:20" ht="67.5" hidden="1">
      <c r="A12" s="37"/>
      <c r="B12" s="46" t="s">
        <v>26</v>
      </c>
      <c r="C12" s="39"/>
      <c r="D12" s="40">
        <v>0</v>
      </c>
      <c r="E12" s="39">
        <v>72</v>
      </c>
      <c r="F12" s="41">
        <v>113.5</v>
      </c>
      <c r="G12" s="42">
        <v>0</v>
      </c>
      <c r="H12" s="39">
        <v>0</v>
      </c>
      <c r="I12" s="43"/>
      <c r="J12" s="42">
        <v>0</v>
      </c>
      <c r="K12" s="39">
        <v>0</v>
      </c>
      <c r="L12" s="44">
        <v>0</v>
      </c>
      <c r="M12" s="45">
        <v>0</v>
      </c>
      <c r="N12" s="44">
        <v>0</v>
      </c>
      <c r="O12" s="47"/>
      <c r="P12" s="47"/>
      <c r="Q12" s="48"/>
      <c r="R12" s="48"/>
      <c r="S12" s="48"/>
      <c r="T12" s="36"/>
    </row>
    <row r="13" spans="1:20" ht="12.75" hidden="1">
      <c r="A13" s="37"/>
      <c r="B13" s="38" t="s">
        <v>27</v>
      </c>
      <c r="C13" s="39">
        <v>0</v>
      </c>
      <c r="D13" s="40">
        <v>400</v>
      </c>
      <c r="E13" s="39">
        <v>258.4</v>
      </c>
      <c r="F13" s="41">
        <v>1000</v>
      </c>
      <c r="G13" s="42">
        <v>0</v>
      </c>
      <c r="H13" s="39">
        <v>1917.8</v>
      </c>
      <c r="I13" s="43"/>
      <c r="J13" s="42">
        <v>0</v>
      </c>
      <c r="K13" s="49">
        <v>610</v>
      </c>
      <c r="L13" s="44">
        <v>0</v>
      </c>
      <c r="M13" s="45">
        <v>0</v>
      </c>
      <c r="N13" s="44">
        <v>0</v>
      </c>
      <c r="O13" s="47"/>
      <c r="P13" s="47"/>
      <c r="Q13" s="48"/>
      <c r="R13" s="48"/>
      <c r="S13" s="48"/>
      <c r="T13" s="36"/>
    </row>
    <row r="14" spans="1:20" ht="112.5" hidden="1">
      <c r="A14" s="37"/>
      <c r="B14" s="46" t="s">
        <v>28</v>
      </c>
      <c r="C14" s="39"/>
      <c r="D14" s="40">
        <v>0</v>
      </c>
      <c r="E14" s="49" t="s">
        <v>29</v>
      </c>
      <c r="F14" s="41">
        <v>200</v>
      </c>
      <c r="G14" s="42">
        <v>0</v>
      </c>
      <c r="H14" s="39">
        <v>248</v>
      </c>
      <c r="I14" s="43"/>
      <c r="J14" s="42">
        <v>0</v>
      </c>
      <c r="K14" s="49"/>
      <c r="L14" s="44">
        <v>0</v>
      </c>
      <c r="M14" s="45">
        <v>0</v>
      </c>
      <c r="N14" s="44">
        <v>0</v>
      </c>
      <c r="O14" s="47"/>
      <c r="P14" s="47"/>
      <c r="Q14" s="48"/>
      <c r="R14" s="48"/>
      <c r="S14" s="48"/>
      <c r="T14" s="36"/>
    </row>
    <row r="15" spans="1:20" ht="12.75">
      <c r="A15" s="37"/>
      <c r="B15" s="38" t="s">
        <v>30</v>
      </c>
      <c r="C15" s="39">
        <v>330.1</v>
      </c>
      <c r="D15" s="40">
        <v>590.6</v>
      </c>
      <c r="E15" s="39">
        <v>809.7</v>
      </c>
      <c r="F15" s="42">
        <v>585.8</v>
      </c>
      <c r="G15" s="42">
        <v>598.1</v>
      </c>
      <c r="H15" s="39">
        <v>1251.4</v>
      </c>
      <c r="I15" s="43"/>
      <c r="J15" s="42">
        <v>1126.3</v>
      </c>
      <c r="K15" s="39">
        <v>1035</v>
      </c>
      <c r="L15" s="44">
        <v>883.9</v>
      </c>
      <c r="M15" s="45">
        <v>730.6</v>
      </c>
      <c r="N15" s="44">
        <v>591</v>
      </c>
      <c r="O15" s="39">
        <v>463.2</v>
      </c>
      <c r="P15" s="50">
        <v>341</v>
      </c>
      <c r="Q15" s="51">
        <v>233.6</v>
      </c>
      <c r="R15" s="50">
        <v>126.1</v>
      </c>
      <c r="S15" s="52">
        <v>45</v>
      </c>
      <c r="T15" s="36"/>
    </row>
    <row r="16" spans="1:20" ht="101.25" hidden="1">
      <c r="A16" s="53"/>
      <c r="B16" s="54" t="s">
        <v>31</v>
      </c>
      <c r="C16" s="52"/>
      <c r="D16" s="55">
        <v>14.5</v>
      </c>
      <c r="E16" s="52">
        <v>56.2</v>
      </c>
      <c r="F16" s="50">
        <v>4</v>
      </c>
      <c r="G16" s="50">
        <v>0</v>
      </c>
      <c r="H16" s="52">
        <v>0</v>
      </c>
      <c r="I16" s="56"/>
      <c r="J16" s="50">
        <v>0</v>
      </c>
      <c r="K16" s="52">
        <v>0</v>
      </c>
      <c r="L16" s="57">
        <v>0</v>
      </c>
      <c r="M16" s="55">
        <v>0</v>
      </c>
      <c r="N16" s="52">
        <v>0</v>
      </c>
      <c r="O16" s="47"/>
      <c r="P16" s="47"/>
      <c r="Q16" s="48"/>
      <c r="R16" s="48"/>
      <c r="S16" s="48"/>
      <c r="T16" s="36"/>
    </row>
    <row r="17" spans="1:20" ht="12.75">
      <c r="A17" s="31" t="s">
        <v>32</v>
      </c>
      <c r="B17" s="58" t="s">
        <v>33</v>
      </c>
      <c r="C17" s="59">
        <f>C18+C19+C20</f>
        <v>353</v>
      </c>
      <c r="D17" s="60">
        <f>D18+D19+D20</f>
        <v>430.09999999999997</v>
      </c>
      <c r="E17" s="59">
        <f>E18+E19+E20</f>
        <v>307.2</v>
      </c>
      <c r="F17" s="61">
        <v>94.8</v>
      </c>
      <c r="G17" s="59">
        <v>137.6</v>
      </c>
      <c r="H17" s="59">
        <f>H18+H20</f>
        <v>301.8</v>
      </c>
      <c r="I17" s="59">
        <f>I18+I20</f>
        <v>0</v>
      </c>
      <c r="J17" s="59">
        <f>J18+J20</f>
        <v>291.7</v>
      </c>
      <c r="K17" s="59">
        <f>K18+K20</f>
        <v>281.59999999999997</v>
      </c>
      <c r="L17" s="59">
        <f>L18+L20</f>
        <v>232.7</v>
      </c>
      <c r="M17" s="59">
        <f>M18+M20</f>
        <v>187.3</v>
      </c>
      <c r="N17" s="59">
        <f>N18+N20</f>
        <v>181.9</v>
      </c>
      <c r="O17" s="59">
        <f>O18+O20</f>
        <v>0</v>
      </c>
      <c r="P17" s="59">
        <f>P18+P20</f>
        <v>0</v>
      </c>
      <c r="Q17" s="59">
        <f>Q18+Q20</f>
        <v>0</v>
      </c>
      <c r="R17" s="59">
        <f>R18+R20</f>
        <v>0</v>
      </c>
      <c r="S17" s="59">
        <v>0</v>
      </c>
      <c r="T17" s="36"/>
    </row>
    <row r="18" spans="1:20" ht="12.75">
      <c r="A18" s="37"/>
      <c r="B18" s="38" t="s">
        <v>25</v>
      </c>
      <c r="C18" s="39">
        <v>280</v>
      </c>
      <c r="D18" s="40">
        <v>240</v>
      </c>
      <c r="E18" s="39">
        <v>245</v>
      </c>
      <c r="F18" s="62">
        <v>52.5</v>
      </c>
      <c r="G18" s="39">
        <v>115.6</v>
      </c>
      <c r="H18" s="39">
        <v>258.3</v>
      </c>
      <c r="I18" s="43"/>
      <c r="J18" s="39">
        <v>258.3</v>
      </c>
      <c r="K18" s="63">
        <v>258.2</v>
      </c>
      <c r="L18" s="45">
        <v>219.1</v>
      </c>
      <c r="M18" s="44">
        <v>180</v>
      </c>
      <c r="N18" s="44">
        <v>180</v>
      </c>
      <c r="O18" s="39">
        <v>0</v>
      </c>
      <c r="P18" s="42">
        <v>0</v>
      </c>
      <c r="Q18" s="42">
        <v>0</v>
      </c>
      <c r="R18" s="42">
        <v>0</v>
      </c>
      <c r="S18" s="39">
        <v>0</v>
      </c>
      <c r="T18" s="36"/>
    </row>
    <row r="19" spans="1:20" ht="12.75" hidden="1">
      <c r="A19" s="37"/>
      <c r="B19" s="64" t="s">
        <v>34</v>
      </c>
      <c r="C19" s="39">
        <v>0</v>
      </c>
      <c r="D19" s="40">
        <v>100.9</v>
      </c>
      <c r="E19" s="39">
        <v>0</v>
      </c>
      <c r="F19" s="41">
        <v>255</v>
      </c>
      <c r="G19" s="39">
        <v>0</v>
      </c>
      <c r="H19" s="39">
        <v>0</v>
      </c>
      <c r="I19" s="43"/>
      <c r="J19" s="39">
        <v>0</v>
      </c>
      <c r="K19" s="63">
        <v>0</v>
      </c>
      <c r="L19" s="45">
        <v>0</v>
      </c>
      <c r="M19" s="44">
        <v>0</v>
      </c>
      <c r="N19" s="44">
        <v>180</v>
      </c>
      <c r="O19" s="47"/>
      <c r="P19" s="47"/>
      <c r="Q19" s="48"/>
      <c r="R19" s="48"/>
      <c r="S19" s="48"/>
      <c r="T19" s="36"/>
    </row>
    <row r="20" spans="1:20" ht="12.75">
      <c r="A20" s="53"/>
      <c r="B20" s="65" t="s">
        <v>30</v>
      </c>
      <c r="C20" s="52">
        <v>73</v>
      </c>
      <c r="D20" s="55">
        <v>89.2</v>
      </c>
      <c r="E20" s="52">
        <v>62.2</v>
      </c>
      <c r="F20" s="50">
        <v>42.3</v>
      </c>
      <c r="G20" s="52">
        <v>22</v>
      </c>
      <c r="H20" s="52">
        <v>43.5</v>
      </c>
      <c r="J20" s="52">
        <v>33.4</v>
      </c>
      <c r="K20" s="66">
        <v>23.4</v>
      </c>
      <c r="L20" s="67">
        <v>13.6</v>
      </c>
      <c r="M20" s="66">
        <v>7.3</v>
      </c>
      <c r="N20" s="68">
        <v>1.9</v>
      </c>
      <c r="O20" s="39">
        <v>0</v>
      </c>
      <c r="P20" s="50">
        <v>0</v>
      </c>
      <c r="Q20" s="50">
        <v>0</v>
      </c>
      <c r="R20" s="50">
        <v>0</v>
      </c>
      <c r="S20" s="52">
        <v>0</v>
      </c>
      <c r="T20" s="36"/>
    </row>
    <row r="21" spans="1:20" ht="12.75">
      <c r="A21" s="31" t="s">
        <v>35</v>
      </c>
      <c r="B21" s="69" t="s">
        <v>36</v>
      </c>
      <c r="C21" s="70"/>
      <c r="D21" s="71"/>
      <c r="E21" s="70"/>
      <c r="F21" s="72"/>
      <c r="G21" s="70"/>
      <c r="H21" s="70"/>
      <c r="I21" s="14"/>
      <c r="J21" s="31"/>
      <c r="K21" s="73"/>
      <c r="L21" s="14"/>
      <c r="M21" s="74"/>
      <c r="N21" s="74"/>
      <c r="O21" s="75"/>
      <c r="P21" s="47"/>
      <c r="Q21" s="48"/>
      <c r="R21" s="48"/>
      <c r="S21" s="48"/>
      <c r="T21" s="36"/>
    </row>
    <row r="22" spans="1:20" ht="12.75">
      <c r="A22" s="31"/>
      <c r="B22" s="69" t="s">
        <v>37</v>
      </c>
      <c r="C22" s="76">
        <v>0</v>
      </c>
      <c r="D22" s="71">
        <v>0</v>
      </c>
      <c r="E22" s="76">
        <v>0</v>
      </c>
      <c r="F22" s="77">
        <v>0</v>
      </c>
      <c r="G22" s="76">
        <v>341.8</v>
      </c>
      <c r="H22" s="76">
        <v>758.9</v>
      </c>
      <c r="I22" s="14"/>
      <c r="J22" s="70">
        <v>733.9</v>
      </c>
      <c r="K22" s="78">
        <v>709</v>
      </c>
      <c r="L22" s="79">
        <v>437.5</v>
      </c>
      <c r="M22" s="80">
        <v>188.5</v>
      </c>
      <c r="N22" s="80">
        <v>194.1</v>
      </c>
      <c r="O22" s="76">
        <v>200</v>
      </c>
      <c r="P22" s="81">
        <v>205.8</v>
      </c>
      <c r="Q22" s="81">
        <v>211.9</v>
      </c>
      <c r="R22" s="81">
        <v>218.2</v>
      </c>
      <c r="S22" s="76">
        <v>224.7</v>
      </c>
      <c r="T22" s="36"/>
    </row>
    <row r="23" spans="1:20" ht="12.75">
      <c r="A23" s="82" t="s">
        <v>38</v>
      </c>
      <c r="B23" s="83"/>
      <c r="C23" s="84">
        <f>C10+C17+C21</f>
        <v>778.3</v>
      </c>
      <c r="D23" s="85">
        <f>D10+D17+D21</f>
        <v>1885.9</v>
      </c>
      <c r="E23" s="85">
        <f>E10+E17+E21</f>
        <v>2719.0999999999995</v>
      </c>
      <c r="F23" s="85">
        <v>2668.1</v>
      </c>
      <c r="G23" s="85">
        <f>G10+G17+G22</f>
        <v>3043.7000000000003</v>
      </c>
      <c r="H23" s="85">
        <f>H10+H17+H22</f>
        <v>4272.6</v>
      </c>
      <c r="I23" s="85">
        <f>I10+I17+I22</f>
        <v>0</v>
      </c>
      <c r="J23" s="85">
        <f>J10+J17+J22</f>
        <v>2836</v>
      </c>
      <c r="K23" s="85">
        <f>K10+K17+K22</f>
        <v>3516.4</v>
      </c>
      <c r="L23" s="85">
        <f>L10+L17+L22</f>
        <v>3258.8999999999996</v>
      </c>
      <c r="M23" s="85">
        <f>M10+M17+M22</f>
        <v>2791</v>
      </c>
      <c r="N23" s="85">
        <f>N10+N17+N22</f>
        <v>2433</v>
      </c>
      <c r="O23" s="85">
        <f>O10+O17+O22</f>
        <v>2139.2</v>
      </c>
      <c r="P23" s="85">
        <f>P10+P17+P22</f>
        <v>1742.8</v>
      </c>
      <c r="Q23" s="85">
        <f>Q10+Q17+Q22</f>
        <v>1641.5</v>
      </c>
      <c r="R23" s="85">
        <f>R10+R17+R22</f>
        <v>1415.3</v>
      </c>
      <c r="S23" s="85">
        <f>S10+S17+S22</f>
        <v>965.7</v>
      </c>
      <c r="T23" s="36"/>
    </row>
    <row r="24" spans="1:20" ht="12.75">
      <c r="A24" s="86" t="s">
        <v>39</v>
      </c>
      <c r="B24" s="87"/>
      <c r="C24" s="88"/>
      <c r="D24" s="89">
        <v>10.5</v>
      </c>
      <c r="E24" s="89">
        <v>14.5</v>
      </c>
      <c r="F24" s="63">
        <v>10.4</v>
      </c>
      <c r="G24" s="63">
        <v>11.3</v>
      </c>
      <c r="H24" s="63">
        <v>13.6</v>
      </c>
      <c r="I24" s="90"/>
      <c r="J24" s="63">
        <v>9.4</v>
      </c>
      <c r="K24" s="63">
        <v>11.4</v>
      </c>
      <c r="L24" s="89">
        <v>11.6</v>
      </c>
      <c r="M24" s="89">
        <v>9.8</v>
      </c>
      <c r="N24" s="89">
        <v>8.4</v>
      </c>
      <c r="O24" s="39">
        <v>7.4</v>
      </c>
      <c r="P24" s="42">
        <v>5.8</v>
      </c>
      <c r="Q24" s="42">
        <v>5.3</v>
      </c>
      <c r="R24" s="42">
        <v>4.5</v>
      </c>
      <c r="S24" s="39">
        <v>3</v>
      </c>
      <c r="T24" s="36"/>
    </row>
    <row r="25" spans="1:14" ht="12.75">
      <c r="A25" s="91" t="s">
        <v>40</v>
      </c>
      <c r="B25" s="91"/>
      <c r="C25" s="91"/>
      <c r="D25" s="91"/>
      <c r="E25" s="91"/>
      <c r="F25" s="91"/>
      <c r="G25" s="91"/>
      <c r="H25" s="91"/>
      <c r="I25" t="s">
        <v>40</v>
      </c>
      <c r="J25" t="s">
        <v>40</v>
      </c>
      <c r="K25" t="s">
        <v>40</v>
      </c>
      <c r="L25" t="s">
        <v>40</v>
      </c>
      <c r="M25" t="s">
        <v>40</v>
      </c>
      <c r="N25" t="s">
        <v>40</v>
      </c>
    </row>
  </sheetData>
  <mergeCells count="8">
    <mergeCell ref="A5:I5"/>
    <mergeCell ref="A25:H25"/>
    <mergeCell ref="A8:A9"/>
    <mergeCell ref="B8:B9"/>
    <mergeCell ref="A23:B23"/>
    <mergeCell ref="A24:B24"/>
    <mergeCell ref="A6:N6"/>
    <mergeCell ref="C8:S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Lubicz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Lubicz</dc:creator>
  <cp:keywords/>
  <dc:description/>
  <cp:lastModifiedBy>UG Lubicz</cp:lastModifiedBy>
  <dcterms:created xsi:type="dcterms:W3CDTF">2005-04-19T13:10:00Z</dcterms:created>
  <dcterms:modified xsi:type="dcterms:W3CDTF">2005-04-19T13:23:21Z</dcterms:modified>
  <cp:category/>
  <cp:version/>
  <cp:contentType/>
  <cp:contentStatus/>
</cp:coreProperties>
</file>