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0" windowWidth="15300" windowHeight="849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<sst xmlns="http://schemas.openxmlformats.org/spreadsheetml/2006/main" count="82" uniqueCount="78">
  <si>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>Wyszczególnienie</t>
  </si>
  <si>
    <t>4.</t>
  </si>
  <si>
    <t>1.</t>
  </si>
  <si>
    <t>3.</t>
  </si>
  <si>
    <t>5.</t>
  </si>
  <si>
    <t>w złotych</t>
  </si>
  <si>
    <t>Lp.</t>
  </si>
  <si>
    <t>obligacje</t>
  </si>
  <si>
    <t>1.1</t>
  </si>
  <si>
    <t>1.2</t>
  </si>
  <si>
    <t>1.3</t>
  </si>
  <si>
    <t>2.1</t>
  </si>
  <si>
    <t>2.2</t>
  </si>
  <si>
    <t>Prognoza</t>
  </si>
  <si>
    <t>obligacji</t>
  </si>
  <si>
    <t>pożyczki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</si>
  <si>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</si>
  <si>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</si>
  <si>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</si>
  <si>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</si>
  <si>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</si>
  <si>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</si>
  <si>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</si>
  <si>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</si>
  <si>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</si>
  <si>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</si>
  <si>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</si>
  <si>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</si>
  <si>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</si>
  <si>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</si>
  <si>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</si>
  <si>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</si>
  <si>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</si>
  <si>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</si>
  <si>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</si>
  <si>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</si>
  <si>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</si>
  <si>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</si>
  <si>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</si>
  <si>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</si>
  <si>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</si>
  <si>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</si>
  <si>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</si>
  <si>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</si>
  <si>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</si>
  <si>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4.1</t>
  </si>
  <si>
    <t>4.2</t>
  </si>
  <si>
    <t>4.3</t>
  </si>
  <si>
    <t>4.4</t>
  </si>
  <si>
    <t>kredyty</t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</si>
  <si>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</si>
  <si>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r>
      <t xml:space="preserve">spłaty zadłużenia po uwzględnieniu wyłączeń </t>
    </r>
    <r>
      <rPr>
        <sz val="10"/>
        <rFont val="Arial"/>
        <family val="2"/>
      </rPr>
      <t xml:space="preserve">(art. 169 ust. 3)      </t>
    </r>
  </si>
  <si>
    <r>
      <t xml:space="preserve">spłaty zadłużenia </t>
    </r>
    <r>
      <rPr>
        <sz val="10"/>
        <rFont val="Arial"/>
        <family val="2"/>
      </rPr>
      <t xml:space="preserve">(art. 169 ust. 1)        </t>
    </r>
  </si>
  <si>
    <r>
      <t xml:space="preserve">długu </t>
    </r>
    <r>
      <rPr>
        <sz val="10"/>
        <rFont val="Arial"/>
        <family val="2"/>
      </rPr>
      <t xml:space="preserve">(art. 170 ust. 1)         </t>
    </r>
  </si>
  <si>
    <t>Zobowiązania wg tytułów dłużnych: (1.1+1.2+1.3)</t>
  </si>
  <si>
    <t>C.D PROGNOZA SPŁAT - W ZAKRESIE PORĘCZENIA  (w tys. zł)</t>
  </si>
  <si>
    <t>2019r. 252,6</t>
  </si>
  <si>
    <t>2020r. 260,1</t>
  </si>
  <si>
    <t>2021r. 267,8</t>
  </si>
  <si>
    <t>2022r. 275,8</t>
  </si>
  <si>
    <t>2023r. 283,9</t>
  </si>
  <si>
    <t>2024r. 293,1</t>
  </si>
  <si>
    <t xml:space="preserve">2025r. 304,3. </t>
  </si>
  <si>
    <t>2026r. 315,9</t>
  </si>
  <si>
    <t>2027r.  327,9</t>
  </si>
  <si>
    <t>2028r. 340,4</t>
  </si>
  <si>
    <t>2029r. 353,4</t>
  </si>
  <si>
    <t>2030r. 366,9</t>
  </si>
  <si>
    <t>2031r. 380,9</t>
  </si>
  <si>
    <t>2032r. 395,5</t>
  </si>
  <si>
    <t>2033r. 22,4</t>
  </si>
  <si>
    <t>kredytów i pożyczek</t>
  </si>
  <si>
    <t>*)</t>
  </si>
  <si>
    <t xml:space="preserve">*) umorzenie pożyczki WFOŚiGW 93.922,70 zł </t>
  </si>
  <si>
    <t>Załącznik nr 17</t>
  </si>
  <si>
    <t>Prognoza kwoty długu i spłat na rok 2008 i lata następne</t>
  </si>
  <si>
    <t>x</t>
  </si>
  <si>
    <t>do uchwały budżetowej na 2008r.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</si>
</sst>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</numFmts>
  <fonts count="12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 indent="8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8" fontId="8" fillId="0" borderId="1" xfId="15" applyNumberFormat="1" applyFont="1" applyBorder="1" applyAlignment="1">
      <alignment horizontal="center" vertical="top" wrapText="1"/>
    </xf>
    <xf numFmtId="169" fontId="8" fillId="0" borderId="1" xfId="15" applyNumberFormat="1" applyFont="1" applyBorder="1" applyAlignment="1">
      <alignment horizontal="center" vertical="top" wrapText="1"/>
    </xf>
    <xf numFmtId="169" fontId="9" fillId="0" borderId="1" xfId="15" applyNumberFormat="1" applyFont="1" applyBorder="1" applyAlignment="1">
      <alignment horizontal="center" vertical="top" wrapText="1"/>
    </xf>
    <xf numFmtId="169" fontId="8" fillId="0" borderId="1" xfId="15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center" wrapText="1"/>
    </xf>
    <xf numFmtId="169" fontId="9" fillId="2" borderId="1" xfId="15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169" fontId="9" fillId="0" borderId="1" xfId="15" applyNumberFormat="1" applyFont="1" applyFill="1" applyBorder="1" applyAlignment="1">
      <alignment horizontal="center" vertical="center" wrapText="1"/>
    </xf>
    <xf numFmtId="169" fontId="8" fillId="0" borderId="1" xfId="15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9" fontId="8" fillId="0" borderId="9" xfId="15" applyNumberFormat="1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center" wrapText="1"/>
    </xf>
    <xf numFmtId="169" fontId="9" fillId="2" borderId="8" xfId="15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0" fillId="0" borderId="11" xfId="0" applyBorder="1" applyAlignment="1">
      <alignment horizontal="right"/>
    </xf>
    <xf numFmtId="0" fontId="5" fillId="0" borderId="12" xfId="0" applyFont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left" wrapText="1" indent="1"/>
    </xf>
    <xf numFmtId="169" fontId="9" fillId="2" borderId="8" xfId="15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tabSelected="1" workbookViewId="0" topLeftCell="A1">
      <selection activeCell="A4" sqref="A4:N4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125" style="0" hidden="1" customWidth="1"/>
    <col min="4" max="7" width="10.75390625" style="0" customWidth="1"/>
    <col min="8" max="8" width="10.625" style="0" customWidth="1"/>
    <col min="9" max="11" width="10.75390625" style="0" customWidth="1"/>
    <col min="12" max="13" width="11.125" style="0" customWidth="1"/>
    <col min="14" max="15" width="11.75390625" style="0" customWidth="1"/>
  </cols>
  <sheetData>
    <row r="1" spans="6:15" ht="12.75">
      <c r="F1" s="19" t="s">
        <v>74</v>
      </c>
      <c r="G1" s="20"/>
      <c r="H1" s="20"/>
      <c r="I1" s="20"/>
      <c r="J1" s="20"/>
      <c r="K1" s="20"/>
      <c r="L1" s="20"/>
      <c r="M1" s="20"/>
      <c r="N1" s="21"/>
      <c r="O1" s="35"/>
    </row>
    <row r="2" spans="6:15" ht="12.75">
      <c r="F2" s="22" t="s">
        <v>77</v>
      </c>
      <c r="G2" s="23"/>
      <c r="H2" s="23"/>
      <c r="I2" s="23"/>
      <c r="J2" s="23"/>
      <c r="K2" s="23"/>
      <c r="L2" s="23"/>
      <c r="M2" s="23"/>
      <c r="N2" s="24"/>
      <c r="O2" s="35"/>
    </row>
    <row r="4" spans="1:15" ht="18">
      <c r="A4" s="50" t="s">
        <v>75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1"/>
    </row>
    <row r="5" spans="1:15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4:15" ht="12.75">
      <c r="N6" s="15" t="s">
        <v>5</v>
      </c>
      <c r="O6" s="42"/>
    </row>
    <row r="7" spans="1:15" s="4" customFormat="1" ht="35.25" customHeight="1">
      <c r="A7" s="51" t="s">
        <v>6</v>
      </c>
      <c r="B7" s="51" t="s">
        <v>0</v>
      </c>
      <c r="C7" s="52" t="s">
        <v>20</v>
      </c>
      <c r="D7" s="54" t="s">
        <v>13</v>
      </c>
      <c r="E7" s="54"/>
      <c r="F7" s="54"/>
      <c r="G7" s="54"/>
      <c r="H7" s="54"/>
      <c r="I7" s="54"/>
      <c r="J7" s="54"/>
      <c r="K7" s="54"/>
      <c r="L7" s="54"/>
      <c r="M7" s="54"/>
      <c r="N7" s="55"/>
      <c r="O7" s="44"/>
    </row>
    <row r="8" spans="1:15" s="4" customFormat="1" ht="23.25" customHeight="1">
      <c r="A8" s="51"/>
      <c r="B8" s="51"/>
      <c r="C8" s="53"/>
      <c r="D8" s="13">
        <v>2007</v>
      </c>
      <c r="E8" s="13">
        <v>2008</v>
      </c>
      <c r="F8" s="13">
        <v>2009</v>
      </c>
      <c r="G8" s="13">
        <v>2010</v>
      </c>
      <c r="H8" s="13">
        <v>2011</v>
      </c>
      <c r="I8" s="13">
        <v>2012</v>
      </c>
      <c r="J8" s="13">
        <v>2013</v>
      </c>
      <c r="K8" s="13">
        <v>2014</v>
      </c>
      <c r="L8" s="13">
        <v>2015</v>
      </c>
      <c r="M8" s="13">
        <v>2016</v>
      </c>
      <c r="N8" s="40">
        <v>2017</v>
      </c>
      <c r="O8" s="13">
        <v>2018</v>
      </c>
    </row>
    <row r="9" spans="1:15" s="12" customFormat="1" ht="8.25">
      <c r="A9" s="11">
        <v>1</v>
      </c>
      <c r="B9" s="11">
        <v>2</v>
      </c>
      <c r="C9" s="11">
        <v>3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41">
        <v>14</v>
      </c>
    </row>
    <row r="10" spans="1:16" s="12" customFormat="1" ht="12">
      <c r="A10" s="45"/>
      <c r="B10" s="46"/>
      <c r="C10" s="39"/>
      <c r="D10" s="47" t="s">
        <v>72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6"/>
      <c r="P10" s="43"/>
    </row>
    <row r="11" spans="1:15" s="4" customFormat="1" ht="22.5" customHeight="1">
      <c r="A11" s="34" t="s">
        <v>2</v>
      </c>
      <c r="B11" s="37" t="s">
        <v>54</v>
      </c>
      <c r="C11" s="38">
        <v>16829228</v>
      </c>
      <c r="D11" s="49">
        <v>19033819</v>
      </c>
      <c r="E11" s="49">
        <v>19013519</v>
      </c>
      <c r="F11" s="49">
        <v>16543375</v>
      </c>
      <c r="G11" s="49">
        <v>14071875</v>
      </c>
      <c r="H11" s="38">
        <v>11390375</v>
      </c>
      <c r="I11" s="38">
        <v>8872000</v>
      </c>
      <c r="J11" s="38">
        <v>6363000</v>
      </c>
      <c r="K11" s="38">
        <v>3979000</v>
      </c>
      <c r="L11" s="38">
        <v>1960000</v>
      </c>
      <c r="M11" s="38">
        <v>910000</v>
      </c>
      <c r="N11" s="49">
        <v>210000</v>
      </c>
      <c r="O11" s="49">
        <v>0</v>
      </c>
    </row>
    <row r="12" spans="1:15" s="3" customFormat="1" ht="15" customHeight="1">
      <c r="A12" s="5" t="s">
        <v>8</v>
      </c>
      <c r="B12" s="7" t="s">
        <v>39</v>
      </c>
      <c r="C12" s="27">
        <v>16829228</v>
      </c>
      <c r="D12" s="27">
        <v>19033819</v>
      </c>
      <c r="E12" s="27">
        <v>16913519.45</v>
      </c>
      <c r="F12" s="27">
        <v>16543375</v>
      </c>
      <c r="G12" s="27">
        <v>14071875</v>
      </c>
      <c r="H12" s="32">
        <v>11390375</v>
      </c>
      <c r="I12" s="32">
        <v>8872000</v>
      </c>
      <c r="J12" s="32">
        <v>6363000</v>
      </c>
      <c r="K12" s="32">
        <v>3979000</v>
      </c>
      <c r="L12" s="32">
        <v>1960000</v>
      </c>
      <c r="M12" s="32">
        <v>910000</v>
      </c>
      <c r="N12" s="27">
        <v>210000</v>
      </c>
      <c r="O12" s="27">
        <v>0</v>
      </c>
    </row>
    <row r="13" spans="1:15" s="3" customFormat="1" ht="15" customHeight="1">
      <c r="A13" s="10" t="s">
        <v>27</v>
      </c>
      <c r="B13" s="8" t="s">
        <v>71</v>
      </c>
      <c r="C13" s="26">
        <v>16829228</v>
      </c>
      <c r="D13" s="26">
        <v>19033819</v>
      </c>
      <c r="E13" s="26">
        <v>16913519.45</v>
      </c>
      <c r="F13" s="26">
        <v>16543375</v>
      </c>
      <c r="G13" s="26">
        <v>14071875</v>
      </c>
      <c r="H13" s="33">
        <v>11390375</v>
      </c>
      <c r="I13" s="33">
        <v>8872000</v>
      </c>
      <c r="J13" s="33">
        <v>6363000</v>
      </c>
      <c r="K13" s="33">
        <v>3979000</v>
      </c>
      <c r="L13" s="33">
        <v>1960000</v>
      </c>
      <c r="M13" s="33">
        <v>910000</v>
      </c>
      <c r="N13" s="26">
        <v>210000</v>
      </c>
      <c r="O13" s="26">
        <v>0</v>
      </c>
    </row>
    <row r="14" spans="1:15" s="3" customFormat="1" ht="15" customHeight="1">
      <c r="A14" s="10" t="s">
        <v>28</v>
      </c>
      <c r="B14" s="8" t="s">
        <v>14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</row>
    <row r="15" spans="1:15" s="3" customFormat="1" ht="15" customHeight="1">
      <c r="A15" s="5" t="s">
        <v>9</v>
      </c>
      <c r="B15" s="7" t="s">
        <v>40</v>
      </c>
      <c r="C15" s="27">
        <f>C16+C17+C19</f>
        <v>0</v>
      </c>
      <c r="D15" s="27" t="s">
        <v>76</v>
      </c>
      <c r="E15" s="27">
        <f aca="true" t="shared" si="0" ref="E15:N15">E16+E17+E19</f>
        <v>2100000</v>
      </c>
      <c r="F15" s="27">
        <f t="shared" si="0"/>
        <v>0</v>
      </c>
      <c r="G15" s="27">
        <f t="shared" si="0"/>
        <v>0</v>
      </c>
      <c r="H15" s="27">
        <f t="shared" si="0"/>
        <v>0</v>
      </c>
      <c r="I15" s="27">
        <f t="shared" si="0"/>
        <v>0</v>
      </c>
      <c r="J15" s="27">
        <f t="shared" si="0"/>
        <v>0</v>
      </c>
      <c r="K15" s="27">
        <f t="shared" si="0"/>
        <v>0</v>
      </c>
      <c r="L15" s="27">
        <f t="shared" si="0"/>
        <v>0</v>
      </c>
      <c r="M15" s="27">
        <f t="shared" si="0"/>
        <v>0</v>
      </c>
      <c r="N15" s="27">
        <f t="shared" si="0"/>
        <v>0</v>
      </c>
      <c r="O15" s="26">
        <v>0</v>
      </c>
    </row>
    <row r="16" spans="1:15" s="3" customFormat="1" ht="15" customHeight="1">
      <c r="A16" s="10" t="s">
        <v>29</v>
      </c>
      <c r="B16" s="8" t="s">
        <v>15</v>
      </c>
      <c r="C16" s="26">
        <v>0</v>
      </c>
      <c r="D16" s="26" t="s">
        <v>76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</row>
    <row r="17" spans="1:15" s="3" customFormat="1" ht="15" customHeight="1">
      <c r="A17" s="10" t="s">
        <v>30</v>
      </c>
      <c r="B17" s="8" t="s">
        <v>49</v>
      </c>
      <c r="C17" s="26">
        <v>0</v>
      </c>
      <c r="D17" s="26" t="s">
        <v>76</v>
      </c>
      <c r="E17" s="26">
        <v>2100000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</row>
    <row r="18" spans="1:15" s="3" customFormat="1" ht="15" customHeight="1" hidden="1">
      <c r="A18" s="10"/>
      <c r="B18" s="9" t="s">
        <v>16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3" customFormat="1" ht="15" customHeight="1">
      <c r="A19" s="10" t="s">
        <v>31</v>
      </c>
      <c r="B19" s="8" t="s">
        <v>7</v>
      </c>
      <c r="C19" s="26">
        <v>0</v>
      </c>
      <c r="D19" s="26" t="s">
        <v>76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/>
      <c r="L19" s="26">
        <v>0</v>
      </c>
      <c r="M19" s="26">
        <v>0</v>
      </c>
      <c r="N19" s="26">
        <v>0</v>
      </c>
      <c r="O19" s="26">
        <v>0</v>
      </c>
    </row>
    <row r="20" spans="1:15" s="3" customFormat="1" ht="15" customHeight="1">
      <c r="A20" s="5" t="s">
        <v>10</v>
      </c>
      <c r="B20" s="7" t="s">
        <v>17</v>
      </c>
      <c r="C20" s="27">
        <f>C21+C22</f>
        <v>0</v>
      </c>
      <c r="D20" s="27">
        <v>0</v>
      </c>
      <c r="E20" s="27">
        <f aca="true" t="shared" si="1" ref="E20:N20">E21+E22</f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6">
        <v>0</v>
      </c>
    </row>
    <row r="21" spans="1:15" s="3" customFormat="1" ht="15" customHeight="1">
      <c r="A21" s="10" t="s">
        <v>41</v>
      </c>
      <c r="B21" s="18" t="s">
        <v>43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</row>
    <row r="22" spans="1:15" s="3" customFormat="1" ht="15" customHeight="1">
      <c r="A22" s="10" t="s">
        <v>42</v>
      </c>
      <c r="B22" s="18" t="s">
        <v>44</v>
      </c>
      <c r="C22" s="28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</row>
    <row r="23" spans="1:15" s="4" customFormat="1" ht="22.5" customHeight="1">
      <c r="A23" s="13">
        <v>2</v>
      </c>
      <c r="B23" s="29" t="s">
        <v>38</v>
      </c>
      <c r="C23" s="30">
        <f>C24+C28+C29</f>
        <v>1751733</v>
      </c>
      <c r="D23" s="30">
        <f aca="true" t="shared" si="2" ref="D23:O23">D24+D28+D29</f>
        <v>2677262</v>
      </c>
      <c r="E23" s="30">
        <f t="shared" si="2"/>
        <v>3701661</v>
      </c>
      <c r="F23" s="30">
        <f t="shared" si="2"/>
        <v>3799237</v>
      </c>
      <c r="G23" s="30">
        <f t="shared" si="2"/>
        <v>3450605</v>
      </c>
      <c r="H23" s="30">
        <f t="shared" si="2"/>
        <v>3541369</v>
      </c>
      <c r="I23" s="30">
        <f t="shared" si="2"/>
        <v>3234178</v>
      </c>
      <c r="J23" s="30">
        <f t="shared" si="2"/>
        <v>3080914</v>
      </c>
      <c r="K23" s="30">
        <f t="shared" si="2"/>
        <v>2852206</v>
      </c>
      <c r="L23" s="30">
        <f t="shared" si="2"/>
        <v>2368685</v>
      </c>
      <c r="M23" s="30">
        <f t="shared" si="2"/>
        <v>1351357</v>
      </c>
      <c r="N23" s="30">
        <f t="shared" si="2"/>
        <v>975226</v>
      </c>
      <c r="O23" s="30">
        <f t="shared" si="2"/>
        <v>470300</v>
      </c>
    </row>
    <row r="24" spans="1:15" s="4" customFormat="1" ht="15" customHeight="1">
      <c r="A24" s="2" t="s">
        <v>11</v>
      </c>
      <c r="B24" s="14" t="s">
        <v>37</v>
      </c>
      <c r="C24" s="27">
        <v>966415</v>
      </c>
      <c r="D24" s="27">
        <v>1801487</v>
      </c>
      <c r="E24" s="27">
        <v>2626661</v>
      </c>
      <c r="F24" s="27">
        <v>2889237</v>
      </c>
      <c r="G24" s="27">
        <v>2665605</v>
      </c>
      <c r="H24" s="27">
        <v>2881369</v>
      </c>
      <c r="I24" s="27">
        <v>2724178</v>
      </c>
      <c r="J24" s="27">
        <v>2720914</v>
      </c>
      <c r="K24" s="27">
        <v>2602206</v>
      </c>
      <c r="L24" s="27">
        <v>2243685</v>
      </c>
      <c r="M24" s="27">
        <v>1281357</v>
      </c>
      <c r="N24" s="27">
        <v>938226</v>
      </c>
      <c r="O24" s="27">
        <v>455300</v>
      </c>
    </row>
    <row r="25" spans="1:15" s="3" customFormat="1" ht="15" customHeight="1">
      <c r="A25" s="10" t="s">
        <v>24</v>
      </c>
      <c r="B25" s="8" t="s">
        <v>34</v>
      </c>
      <c r="C25" s="26">
        <v>966415</v>
      </c>
      <c r="D25" s="26">
        <v>1801487</v>
      </c>
      <c r="E25" s="26">
        <v>2120300</v>
      </c>
      <c r="F25" s="26">
        <v>2470144</v>
      </c>
      <c r="G25" s="26">
        <v>2471500</v>
      </c>
      <c r="H25" s="26">
        <v>2681500</v>
      </c>
      <c r="I25" s="26">
        <v>2518375</v>
      </c>
      <c r="J25" s="26">
        <v>2509000</v>
      </c>
      <c r="K25" s="26">
        <v>2384000</v>
      </c>
      <c r="L25" s="26">
        <v>2019000</v>
      </c>
      <c r="M25" s="26">
        <v>1050000</v>
      </c>
      <c r="N25" s="26">
        <v>700000</v>
      </c>
      <c r="O25" s="26">
        <v>210000</v>
      </c>
    </row>
    <row r="26" spans="1:15" s="3" customFormat="1" ht="15" customHeight="1">
      <c r="A26" s="10" t="s">
        <v>25</v>
      </c>
      <c r="B26" s="8" t="s">
        <v>36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</row>
    <row r="27" spans="1:15" s="3" customFormat="1" ht="15" customHeight="1">
      <c r="A27" s="10" t="s">
        <v>26</v>
      </c>
      <c r="B27" s="8" t="s">
        <v>35</v>
      </c>
      <c r="C27" s="26">
        <v>0</v>
      </c>
      <c r="D27" s="26">
        <v>0</v>
      </c>
      <c r="E27" s="26">
        <v>506361</v>
      </c>
      <c r="F27" s="26">
        <v>419093</v>
      </c>
      <c r="G27" s="26">
        <v>194105</v>
      </c>
      <c r="H27" s="26">
        <v>199869</v>
      </c>
      <c r="I27" s="26">
        <v>205803</v>
      </c>
      <c r="J27" s="26">
        <v>211914</v>
      </c>
      <c r="K27" s="26">
        <v>218206</v>
      </c>
      <c r="L27" s="26">
        <v>224685</v>
      </c>
      <c r="M27" s="26">
        <v>231357</v>
      </c>
      <c r="N27" s="26">
        <v>238226</v>
      </c>
      <c r="O27" s="26">
        <v>245300</v>
      </c>
    </row>
    <row r="28" spans="1:15" s="3" customFormat="1" ht="15" customHeight="1">
      <c r="A28" s="5" t="s">
        <v>12</v>
      </c>
      <c r="B28" s="7" t="s">
        <v>33</v>
      </c>
      <c r="C28" s="27">
        <v>59698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</row>
    <row r="29" spans="1:15" s="17" customFormat="1" ht="14.25" customHeight="1">
      <c r="A29" s="5" t="s">
        <v>23</v>
      </c>
      <c r="B29" s="7" t="s">
        <v>32</v>
      </c>
      <c r="C29" s="27">
        <v>725620</v>
      </c>
      <c r="D29" s="27">
        <v>875775</v>
      </c>
      <c r="E29" s="27">
        <v>1075000</v>
      </c>
      <c r="F29" s="27">
        <v>910000</v>
      </c>
      <c r="G29" s="27">
        <v>785000</v>
      </c>
      <c r="H29" s="27">
        <v>660000</v>
      </c>
      <c r="I29" s="27">
        <v>510000</v>
      </c>
      <c r="J29" s="27">
        <v>360000</v>
      </c>
      <c r="K29" s="27">
        <v>250000</v>
      </c>
      <c r="L29" s="27">
        <v>125000</v>
      </c>
      <c r="M29" s="27">
        <v>70000</v>
      </c>
      <c r="N29" s="27">
        <v>37000</v>
      </c>
      <c r="O29" s="27">
        <v>15000</v>
      </c>
    </row>
    <row r="30" spans="1:15" s="4" customFormat="1" ht="22.5" customHeight="1">
      <c r="A30" s="2" t="s">
        <v>3</v>
      </c>
      <c r="B30" s="14" t="s">
        <v>18</v>
      </c>
      <c r="C30" s="26">
        <v>32106052</v>
      </c>
      <c r="D30" s="26">
        <v>34661684</v>
      </c>
      <c r="E30" s="26">
        <v>37824922</v>
      </c>
      <c r="F30" s="26">
        <v>37080000</v>
      </c>
      <c r="G30" s="26">
        <v>38200000</v>
      </c>
      <c r="H30" s="26">
        <v>39350000</v>
      </c>
      <c r="I30" s="26">
        <v>40530000</v>
      </c>
      <c r="J30" s="26">
        <v>41750000</v>
      </c>
      <c r="K30" s="26">
        <v>43000000</v>
      </c>
      <c r="L30" s="26">
        <v>44300000</v>
      </c>
      <c r="M30" s="26">
        <v>45630000</v>
      </c>
      <c r="N30" s="26">
        <v>46000000</v>
      </c>
      <c r="O30" s="26">
        <v>47380000</v>
      </c>
    </row>
    <row r="31" spans="1:15" s="16" customFormat="1" ht="22.5" customHeight="1" hidden="1">
      <c r="A31" s="2" t="s">
        <v>1</v>
      </c>
      <c r="B31" s="14" t="s">
        <v>21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36"/>
    </row>
    <row r="32" spans="1:15" s="16" customFormat="1" ht="22.5" customHeight="1" hidden="1">
      <c r="A32" s="2" t="s">
        <v>4</v>
      </c>
      <c r="B32" s="14" t="s">
        <v>22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36"/>
    </row>
    <row r="33" spans="1:15" s="4" customFormat="1" ht="22.5" customHeight="1">
      <c r="A33" s="13" t="s">
        <v>1</v>
      </c>
      <c r="B33" s="56" t="s">
        <v>19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8"/>
      <c r="O33" s="29"/>
    </row>
    <row r="34" spans="1:15" s="3" customFormat="1" ht="15" customHeight="1">
      <c r="A34" s="5" t="s">
        <v>45</v>
      </c>
      <c r="B34" s="6" t="s">
        <v>53</v>
      </c>
      <c r="C34" s="25">
        <v>52.4</v>
      </c>
      <c r="D34" s="25">
        <v>54.9</v>
      </c>
      <c r="E34" s="25">
        <v>50.3</v>
      </c>
      <c r="F34" s="25">
        <v>44.6</v>
      </c>
      <c r="G34" s="25">
        <v>36.8</v>
      </c>
      <c r="H34" s="25">
        <v>28.9</v>
      </c>
      <c r="I34" s="25">
        <v>21.9</v>
      </c>
      <c r="J34" s="25">
        <v>15.2</v>
      </c>
      <c r="K34" s="25">
        <v>9.2</v>
      </c>
      <c r="L34" s="25">
        <v>4.4</v>
      </c>
      <c r="M34" s="25">
        <v>2</v>
      </c>
      <c r="N34" s="25">
        <v>0.5</v>
      </c>
      <c r="O34" s="25">
        <v>0</v>
      </c>
    </row>
    <row r="35" spans="1:15" s="3" customFormat="1" ht="24" customHeight="1">
      <c r="A35" s="5" t="s">
        <v>46</v>
      </c>
      <c r="B35" s="6" t="s">
        <v>50</v>
      </c>
      <c r="C35" s="25">
        <v>52.4</v>
      </c>
      <c r="D35" s="25">
        <v>54.9</v>
      </c>
      <c r="E35" s="25">
        <v>50.3</v>
      </c>
      <c r="F35" s="25">
        <v>44.6</v>
      </c>
      <c r="G35" s="25">
        <v>36.8</v>
      </c>
      <c r="H35" s="25">
        <v>28.9</v>
      </c>
      <c r="I35" s="25">
        <v>21.9</v>
      </c>
      <c r="J35" s="25">
        <v>15.2</v>
      </c>
      <c r="K35" s="25">
        <v>9.2</v>
      </c>
      <c r="L35" s="25">
        <v>4.4</v>
      </c>
      <c r="M35" s="25">
        <v>2</v>
      </c>
      <c r="N35" s="25">
        <v>0.5</v>
      </c>
      <c r="O35" s="25">
        <v>0</v>
      </c>
    </row>
    <row r="36" spans="1:15" s="3" customFormat="1" ht="15" customHeight="1">
      <c r="A36" s="5" t="s">
        <v>47</v>
      </c>
      <c r="B36" s="6" t="s">
        <v>52</v>
      </c>
      <c r="C36" s="25">
        <v>5.5</v>
      </c>
      <c r="D36" s="25">
        <v>7.7</v>
      </c>
      <c r="E36" s="25">
        <v>9.8</v>
      </c>
      <c r="F36" s="25">
        <v>10.2</v>
      </c>
      <c r="G36" s="25">
        <v>9</v>
      </c>
      <c r="H36" s="25">
        <v>9</v>
      </c>
      <c r="I36" s="25">
        <v>8</v>
      </c>
      <c r="J36" s="25">
        <v>7.4</v>
      </c>
      <c r="K36" s="25">
        <v>6.6</v>
      </c>
      <c r="L36" s="25">
        <v>5.3</v>
      </c>
      <c r="M36" s="25">
        <v>3</v>
      </c>
      <c r="N36" s="25">
        <v>2.1</v>
      </c>
      <c r="O36" s="25">
        <v>1</v>
      </c>
    </row>
    <row r="37" spans="1:15" s="3" customFormat="1" ht="25.5" customHeight="1">
      <c r="A37" s="5" t="s">
        <v>48</v>
      </c>
      <c r="B37" s="6" t="s">
        <v>51</v>
      </c>
      <c r="C37" s="25">
        <v>5.3</v>
      </c>
      <c r="D37" s="25">
        <v>7.7</v>
      </c>
      <c r="E37" s="25">
        <v>9.8</v>
      </c>
      <c r="F37" s="25">
        <v>10.2</v>
      </c>
      <c r="G37" s="25">
        <v>9</v>
      </c>
      <c r="H37" s="25">
        <v>9</v>
      </c>
      <c r="I37" s="25">
        <v>8</v>
      </c>
      <c r="J37" s="25">
        <v>7.4</v>
      </c>
      <c r="K37" s="25">
        <v>6.6</v>
      </c>
      <c r="L37" s="25">
        <v>5.3</v>
      </c>
      <c r="M37" s="25">
        <v>3</v>
      </c>
      <c r="N37" s="25">
        <v>2.1</v>
      </c>
      <c r="O37" s="25">
        <v>1</v>
      </c>
    </row>
    <row r="38" ht="12.75">
      <c r="B38" s="48" t="s">
        <v>73</v>
      </c>
    </row>
    <row r="39" spans="1:9" ht="12.75">
      <c r="A39" s="59" t="s">
        <v>55</v>
      </c>
      <c r="B39" s="59"/>
      <c r="C39" s="59"/>
      <c r="D39" s="59"/>
      <c r="E39" s="59"/>
      <c r="F39" s="59"/>
      <c r="G39" s="59"/>
      <c r="H39" s="59"/>
      <c r="I39" s="59"/>
    </row>
    <row r="40" spans="1:9" ht="11.25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4" ht="25.5" customHeight="1">
      <c r="A41" s="60"/>
      <c r="B41" s="60"/>
      <c r="C41" s="61" t="s">
        <v>63</v>
      </c>
      <c r="D41" s="61"/>
    </row>
    <row r="42" spans="1:4" ht="12.75">
      <c r="A42" s="61" t="s">
        <v>56</v>
      </c>
      <c r="B42" s="61"/>
      <c r="C42" s="61" t="s">
        <v>64</v>
      </c>
      <c r="D42" s="61"/>
    </row>
    <row r="43" spans="1:4" ht="12.75">
      <c r="A43" s="61" t="s">
        <v>57</v>
      </c>
      <c r="B43" s="61"/>
      <c r="C43" s="61" t="s">
        <v>65</v>
      </c>
      <c r="D43" s="61"/>
    </row>
    <row r="44" spans="1:4" ht="12.75">
      <c r="A44" s="61" t="s">
        <v>58</v>
      </c>
      <c r="B44" s="61"/>
      <c r="C44" s="61" t="s">
        <v>66</v>
      </c>
      <c r="D44" s="61"/>
    </row>
    <row r="45" spans="1:4" ht="12.75">
      <c r="A45" s="61" t="s">
        <v>59</v>
      </c>
      <c r="B45" s="61"/>
      <c r="C45" s="61" t="s">
        <v>67</v>
      </c>
      <c r="D45" s="61"/>
    </row>
    <row r="46" spans="1:4" ht="12.75">
      <c r="A46" s="61" t="s">
        <v>60</v>
      </c>
      <c r="B46" s="61"/>
      <c r="C46" s="61" t="s">
        <v>68</v>
      </c>
      <c r="D46" s="61"/>
    </row>
    <row r="47" spans="1:4" ht="12.75">
      <c r="A47" s="61" t="s">
        <v>61</v>
      </c>
      <c r="B47" s="61"/>
      <c r="C47" s="61" t="s">
        <v>69</v>
      </c>
      <c r="D47" s="61"/>
    </row>
    <row r="48" spans="1:4" ht="12.75">
      <c r="A48" s="61" t="s">
        <v>62</v>
      </c>
      <c r="B48" s="61"/>
      <c r="C48" s="61" t="s">
        <v>70</v>
      </c>
      <c r="D48" s="61"/>
    </row>
    <row r="49" ht="12.75">
      <c r="B49" s="31"/>
    </row>
  </sheetData>
  <mergeCells count="23">
    <mergeCell ref="A47:B47"/>
    <mergeCell ref="A48:B48"/>
    <mergeCell ref="C41:D41"/>
    <mergeCell ref="C42:D42"/>
    <mergeCell ref="C43:D43"/>
    <mergeCell ref="C44:D44"/>
    <mergeCell ref="C45:D45"/>
    <mergeCell ref="C46:D46"/>
    <mergeCell ref="C47:D47"/>
    <mergeCell ref="C48:D48"/>
    <mergeCell ref="A43:B43"/>
    <mergeCell ref="A44:B44"/>
    <mergeCell ref="A45:B45"/>
    <mergeCell ref="A46:B46"/>
    <mergeCell ref="B33:N33"/>
    <mergeCell ref="A39:I40"/>
    <mergeCell ref="A41:B41"/>
    <mergeCell ref="A42:B42"/>
    <mergeCell ref="A4:N4"/>
    <mergeCell ref="A7:A8"/>
    <mergeCell ref="B7:B8"/>
    <mergeCell ref="C7:C8"/>
    <mergeCell ref="D7:N7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brak</cp:lastModifiedBy>
  <cp:lastPrinted>2008-02-04T11:39:39Z</cp:lastPrinted>
  <dcterms:created xsi:type="dcterms:W3CDTF">1998-12-09T13:02:10Z</dcterms:created>
  <dcterms:modified xsi:type="dcterms:W3CDTF">2008-02-04T11:41:57Z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