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'Arkusz1'!$A$1:$G$257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<sst xmlns="http://schemas.openxmlformats.org/spreadsheetml/2006/main" count="201" uniqueCount="119">
  <si>
    <t>Sołectwa</t>
  </si>
  <si>
    <t>Plan</t>
  </si>
  <si>
    <t>Sołectwo Brzezinko</t>
  </si>
  <si>
    <t>Sołectwo Brzeźno</t>
  </si>
  <si>
    <t>Sołectwo Grabowiec</t>
  </si>
  <si>
    <t>Sołectwo Grębocin</t>
  </si>
  <si>
    <t>Sołectwo Jedwabno</t>
  </si>
  <si>
    <t>Sołectwo Kopanino</t>
  </si>
  <si>
    <t>Sołectwo Krobia</t>
  </si>
  <si>
    <t>Sołectwo Lubicz Dolny</t>
  </si>
  <si>
    <t>Sołectwo Lubicz Górny</t>
  </si>
  <si>
    <t>Sołectwo Mierzynek</t>
  </si>
  <si>
    <t>Sołectwo Młyniec Pierwszy</t>
  </si>
  <si>
    <t>Sołectwo Młyniec Drugi</t>
  </si>
  <si>
    <t>Sołectwo Nowa Wieś</t>
  </si>
  <si>
    <t>Sołectwo Rogowo</t>
  </si>
  <si>
    <t>Sołectwo Rogówko</t>
  </si>
  <si>
    <t>Sołectwo Złotoria</t>
  </si>
  <si>
    <t>Lp.</t>
  </si>
  <si>
    <t>600 Transport i łączność</t>
  </si>
  <si>
    <t>60016 Drogi publiczne gminne</t>
  </si>
  <si>
    <t>921 Kultura i ochrona dziedzictwa narodowego</t>
  </si>
  <si>
    <t>92105 Pozostałe zadania w zakresie kultury</t>
  </si>
  <si>
    <t>926 Kultura fizyczna</t>
  </si>
  <si>
    <t>92601 Obiekty sportowe</t>
  </si>
  <si>
    <t>92109 Domy i ośrodki kultury, świetlice i kluby</t>
  </si>
  <si>
    <t>900 Gospodarka komunalna i ochrona środowiska</t>
  </si>
  <si>
    <t>90004 Utrzymanie zieleni w miastach i gminach</t>
  </si>
  <si>
    <t>90095 Pozostała działalność</t>
  </si>
  <si>
    <t>92605 Zadania w zakresie kultury fizycznej</t>
  </si>
  <si>
    <t>RAZEM WYDATKI</t>
  </si>
  <si>
    <t xml:space="preserve"> </t>
  </si>
  <si>
    <t>92695 Pozostała działalność</t>
  </si>
  <si>
    <t>92195 Pozostała działalność</t>
  </si>
  <si>
    <t>Organizacja imprez środowiskowych</t>
  </si>
  <si>
    <t xml:space="preserve">Organizacja zajęć dla dzieci młodszych </t>
  </si>
  <si>
    <t>Organizacja imprez okolicznościowych</t>
  </si>
  <si>
    <t xml:space="preserve">Sołectwo Gronowo </t>
  </si>
  <si>
    <t>Organizacja imprez integracyjnych dla mieszkańców</t>
  </si>
  <si>
    <t xml:space="preserve">Organizacja spotkania dla kobiet z okazji 8 marca </t>
  </si>
  <si>
    <t>Organizacja imprezy z okazji Dnia Dziecka</t>
  </si>
  <si>
    <t>Organizacja pikniku rodzinnego</t>
  </si>
  <si>
    <t>Zakup środków czystości</t>
  </si>
  <si>
    <t xml:space="preserve">Organizacja imprez okolicznościowych </t>
  </si>
  <si>
    <t>Zakup namiotu promocyjnego</t>
  </si>
  <si>
    <t>Porządkowanie sołectwa, poprawa estetyki wsi</t>
  </si>
  <si>
    <t xml:space="preserve">Realizacja imprez integracyjnych dla mieszkańców </t>
  </si>
  <si>
    <t xml:space="preserve">Oznakowanie sołectwa Złotoria w odniesieniu do przeszłości historycznej </t>
  </si>
  <si>
    <t>Cykl imprez integracyjnych, środowiskowych</t>
  </si>
  <si>
    <t>Doposażenie kuchni</t>
  </si>
  <si>
    <t xml:space="preserve">Organizacja imprez środowiskowych </t>
  </si>
  <si>
    <t xml:space="preserve">Urządzenie otoczenia placu zabaw </t>
  </si>
  <si>
    <t>Zakup paliwa do pieca</t>
  </si>
  <si>
    <t xml:space="preserve">Zakup krzeseł składanych </t>
  </si>
  <si>
    <t>Utrzymanie boiska</t>
  </si>
  <si>
    <t>Zakup dwóch koszy do gry w koszykówkę i ławek</t>
  </si>
  <si>
    <t xml:space="preserve">Organizacja wydarzeń kulturalnych, spotkań z operą i kabaretem </t>
  </si>
  <si>
    <t xml:space="preserve">Organizacja wycieczek krajoznawczych </t>
  </si>
  <si>
    <t>Zakup termosu</t>
  </si>
  <si>
    <t>750 Administracja publiczna</t>
  </si>
  <si>
    <t>75075 Promocja jednostek samorządu terytorialnego</t>
  </si>
  <si>
    <t>Zakup sceny na potrzeby organizowania imprez</t>
  </si>
  <si>
    <t>Zagospodarowanie terenu w centrum Grębocina</t>
  </si>
  <si>
    <t xml:space="preserve">Zakup sprzętu sportowego </t>
  </si>
  <si>
    <t>Zakup nagród na turniej piłkarski ORLIK</t>
  </si>
  <si>
    <t>Zakup kostki brukowej pod utwardzenie powierzchni parkingu przy placu zabaw</t>
  </si>
  <si>
    <t>Organizacja imprez okolicznościowych (choinka, dzień dziecka, dzień kobiet)</t>
  </si>
  <si>
    <t>Budowa placu rekreacji</t>
  </si>
  <si>
    <t>Wymiana sanitariatów w świetlicy wiejskiej</t>
  </si>
  <si>
    <t xml:space="preserve">Organizacja imprezy noworocznej </t>
  </si>
  <si>
    <t>Zakup laptopa do świetlicy</t>
  </si>
  <si>
    <t>Doposażenie, naprawa i konserwacja boiska do piłki nożnej i siatkowej</t>
  </si>
  <si>
    <t>Zakup i montaż siłowni zewnętrznej</t>
  </si>
  <si>
    <t>Organizacja imprezy integracyjnej pn. "Spotkanie Pokoleń"</t>
  </si>
  <si>
    <t>Organizacja imprez środowiskowych (Dzień Dziecka, Festyn Rodzinny)</t>
  </si>
  <si>
    <t>Zakup krzeseł</t>
  </si>
  <si>
    <t>Organizacja imprez okolicznościowych dla dzieci</t>
  </si>
  <si>
    <t>Zakup torby transportowej do namiotu promocyjnego</t>
  </si>
  <si>
    <t>Zakup warnika cateringowego do wody</t>
  </si>
  <si>
    <t>Zakup środków czystości do swietlicy</t>
  </si>
  <si>
    <t>Poprawa estetyki wsi</t>
  </si>
  <si>
    <t>Organizacja imprezy sylwestrowej</t>
  </si>
  <si>
    <t>Organizacja imprezy mikołajkowej</t>
  </si>
  <si>
    <t>Cykl imprez</t>
  </si>
  <si>
    <t>Zakup aparatu fotograficznego</t>
  </si>
  <si>
    <t>Zakup kosza dożynkowego</t>
  </si>
  <si>
    <t>Zakup materiałów do remontu świetlicy</t>
  </si>
  <si>
    <t>Doposażenie świetlicy wiejskiej (2mikrofony, firanki, krzesła)</t>
  </si>
  <si>
    <t>Budowa boiska do piłki plażowej siatkowej</t>
  </si>
  <si>
    <t>Ogrzewanie świetlicy-zakup opału</t>
  </si>
  <si>
    <t>Konserwacja boiska sportowego</t>
  </si>
  <si>
    <t>Organizacja imprez okolicznościowych dla mieszkańców</t>
  </si>
  <si>
    <t xml:space="preserve">Zakup namiotu </t>
  </si>
  <si>
    <t>801 Oświata i wychowanie</t>
  </si>
  <si>
    <t>80101 Szkoły podstawowe</t>
  </si>
  <si>
    <t>Zestawienie wydatków na zadania realizowane ze środków Funduszu Sołeckiego w 2014 r.</t>
  </si>
  <si>
    <t>Organizacja spotkań kulturalnych</t>
  </si>
  <si>
    <t>Organizacja spotkań sportowych</t>
  </si>
  <si>
    <t xml:space="preserve">Wynajem lokalu, w którym znajduje sie sprzęt do ćwiczeń relaksacyjnych </t>
  </si>
  <si>
    <t xml:space="preserve">Zakup farb do konserwacji placu zabaw </t>
  </si>
  <si>
    <t>Zakup grilla</t>
  </si>
  <si>
    <t>Zakup piłek na boisko Orlik</t>
  </si>
  <si>
    <t>Doposażenie świetlicy środowiskowej</t>
  </si>
  <si>
    <t>Zakup miejsc kolonijnych dla wyróżniajacych się uczniów w Złotorii, z terenu sołectwa</t>
  </si>
  <si>
    <t>Remont łazienek oraz obniżenie sufitu w szatni świetlicy</t>
  </si>
  <si>
    <t>Wyjazd edukacyjny</t>
  </si>
  <si>
    <t>Organizacja uroczystościpatriotycznejz okazji 11 listopada</t>
  </si>
  <si>
    <t>Doposażenie świetlicy wiejskiej</t>
  </si>
  <si>
    <t>Zakup środków czystości, zszywek, zszywaczy oraz odkurzacza</t>
  </si>
  <si>
    <t>Rady Gminy Lubicz z dn.17 października 2014r.</t>
  </si>
  <si>
    <t xml:space="preserve">900 Gospodarka komunalna i ochrona środowiska </t>
  </si>
  <si>
    <t>Zakup podkaszarki z wyposażeniem i paliwem</t>
  </si>
  <si>
    <t xml:space="preserve">Zakup warnika do wody </t>
  </si>
  <si>
    <t>Zakup farb i materiałów do odnowienia świetlicy wiejskiej</t>
  </si>
  <si>
    <t>Upowszechnianie aktywności fizycznej i organizacja zajęć ruchowych</t>
  </si>
  <si>
    <t>dla dzieci, młodzieży, osób dorosłych</t>
  </si>
  <si>
    <t>Zakup pieca do świetlicy wiejskiej</t>
  </si>
  <si>
    <t>Załącznik nr 7</t>
  </si>
  <si>
    <t>do uchwały Nr LIV684/2014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</si>
</sst>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" fillId="31" borderId="0">
      <alignment horizontal="left" vertical="center"/>
      <protection/>
    </xf>
    <xf numFmtId="0" fontId="4" fillId="31" borderId="0">
      <alignment horizontal="left" vertical="center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1" borderId="10" xfId="54" applyFont="1" applyBorder="1" applyAlignment="1" quotePrefix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1" borderId="0" xfId="54" applyFont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5" fillId="31" borderId="11" xfId="54" applyFont="1" applyBorder="1" applyAlignment="1" quotePrefix="1">
      <alignment vertical="center"/>
      <protection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5" fillId="31" borderId="0" xfId="54" applyNumberFormat="1" applyFont="1" applyBorder="1" applyAlignment="1">
      <alignment vertical="center"/>
      <protection/>
    </xf>
    <xf numFmtId="4" fontId="13" fillId="0" borderId="0" xfId="0" applyNumberFormat="1" applyFont="1" applyAlignment="1">
      <alignment/>
    </xf>
    <xf numFmtId="4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ill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5" fillId="31" borderId="15" xfId="54" applyFont="1" applyBorder="1" applyAlignment="1" quotePrefix="1">
      <alignment vertical="center"/>
      <protection/>
    </xf>
    <xf numFmtId="0" fontId="5" fillId="31" borderId="15" xfId="54" applyFont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3" fontId="0" fillId="0" borderId="17" xfId="61" applyNumberFormat="1" applyFont="1" applyBorder="1" applyAlignment="1">
      <alignment horizontal="right"/>
    </xf>
    <xf numFmtId="3" fontId="0" fillId="0" borderId="0" xfId="61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61" applyNumberFormat="1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49" fontId="3" fillId="0" borderId="18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6" fillId="34" borderId="12" xfId="0" applyFont="1" applyFill="1" applyBorder="1" applyAlignment="1">
      <alignment horizontal="left"/>
    </xf>
    <xf numFmtId="3" fontId="8" fillId="34" borderId="19" xfId="61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right"/>
    </xf>
    <xf numFmtId="3" fontId="3" fillId="0" borderId="21" xfId="61" applyNumberFormat="1" applyFont="1" applyBorder="1" applyAlignment="1">
      <alignment horizontal="right"/>
    </xf>
    <xf numFmtId="3" fontId="0" fillId="0" borderId="21" xfId="61" applyNumberFormat="1" applyFont="1" applyBorder="1" applyAlignment="1">
      <alignment horizontal="right"/>
    </xf>
    <xf numFmtId="3" fontId="0" fillId="0" borderId="22" xfId="61" applyNumberFormat="1" applyFont="1" applyBorder="1" applyAlignment="1">
      <alignment horizontal="right"/>
    </xf>
    <xf numFmtId="3" fontId="6" fillId="34" borderId="23" xfId="61" applyNumberFormat="1" applyFont="1" applyFill="1" applyBorder="1" applyAlignment="1">
      <alignment horizontal="right"/>
    </xf>
    <xf numFmtId="3" fontId="6" fillId="34" borderId="23" xfId="0" applyNumberFormat="1" applyFont="1" applyFill="1" applyBorder="1" applyAlignment="1">
      <alignment horizontal="right"/>
    </xf>
    <xf numFmtId="3" fontId="3" fillId="0" borderId="17" xfId="61" applyNumberFormat="1" applyFont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0" fillId="0" borderId="19" xfId="61" applyNumberFormat="1" applyFont="1" applyBorder="1" applyAlignment="1">
      <alignment horizontal="right"/>
    </xf>
    <xf numFmtId="3" fontId="0" fillId="0" borderId="22" xfId="61" applyNumberFormat="1" applyFont="1" applyBorder="1" applyAlignment="1">
      <alignment horizontal="right"/>
    </xf>
    <xf numFmtId="3" fontId="0" fillId="0" borderId="17" xfId="61" applyNumberFormat="1" applyFont="1" applyFill="1" applyBorder="1" applyAlignment="1">
      <alignment horizontal="right"/>
    </xf>
    <xf numFmtId="3" fontId="3" fillId="0" borderId="17" xfId="61" applyNumberFormat="1" applyFont="1" applyFill="1" applyBorder="1" applyAlignment="1">
      <alignment horizontal="right"/>
    </xf>
    <xf numFmtId="3" fontId="0" fillId="0" borderId="17" xfId="61" applyNumberFormat="1" applyFont="1" applyBorder="1" applyAlignment="1">
      <alignment horizontal="right"/>
    </xf>
    <xf numFmtId="3" fontId="0" fillId="0" borderId="21" xfId="61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3" fillId="0" borderId="19" xfId="61" applyNumberFormat="1" applyFont="1" applyBorder="1" applyAlignment="1">
      <alignment horizontal="right"/>
    </xf>
    <xf numFmtId="3" fontId="3" fillId="0" borderId="24" xfId="61" applyNumberFormat="1" applyFont="1" applyBorder="1" applyAlignment="1">
      <alignment horizontal="right"/>
    </xf>
    <xf numFmtId="3" fontId="3" fillId="0" borderId="21" xfId="61" applyNumberFormat="1" applyFont="1" applyBorder="1" applyAlignment="1">
      <alignment horizontal="right" vertical="center"/>
    </xf>
    <xf numFmtId="3" fontId="0" fillId="0" borderId="21" xfId="61" applyNumberFormat="1" applyFont="1" applyBorder="1" applyAlignment="1">
      <alignment horizontal="right" vertical="center"/>
    </xf>
    <xf numFmtId="3" fontId="0" fillId="0" borderId="19" xfId="61" applyNumberFormat="1" applyFont="1" applyBorder="1" applyAlignment="1">
      <alignment horizontal="right"/>
    </xf>
    <xf numFmtId="3" fontId="6" fillId="0" borderId="25" xfId="61" applyNumberFormat="1" applyFont="1" applyBorder="1" applyAlignment="1">
      <alignment horizontal="right"/>
    </xf>
    <xf numFmtId="0" fontId="8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15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12" xfId="54"/>
    <cellStyle name="S1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6" customWidth="1"/>
    <col min="2" max="2" width="3.8515625" style="0" customWidth="1"/>
    <col min="3" max="3" width="5.00390625" style="0" customWidth="1"/>
    <col min="4" max="4" width="3.00390625" style="0" customWidth="1"/>
    <col min="5" max="5" width="51.57421875" style="0" customWidth="1"/>
    <col min="6" max="6" width="19.00390625" style="0" customWidth="1"/>
    <col min="7" max="7" width="21.28125" style="68" customWidth="1"/>
    <col min="8" max="8" width="19.57421875" style="48" customWidth="1"/>
  </cols>
  <sheetData>
    <row r="1" spans="6:7" ht="15" customHeight="1">
      <c r="F1" s="119" t="s">
        <v>117</v>
      </c>
      <c r="G1" s="120"/>
    </row>
    <row r="2" spans="6:7" ht="15" customHeight="1">
      <c r="F2" s="104" t="s">
        <v>118</v>
      </c>
      <c r="G2" s="105"/>
    </row>
    <row r="3" spans="6:7" ht="15" customHeight="1">
      <c r="F3" s="121" t="s">
        <v>109</v>
      </c>
      <c r="G3" s="122"/>
    </row>
    <row r="5" spans="1:7" ht="12.75" customHeight="1">
      <c r="A5" s="113" t="s">
        <v>95</v>
      </c>
      <c r="B5" s="114"/>
      <c r="C5" s="114"/>
      <c r="D5" s="114"/>
      <c r="E5" s="114"/>
      <c r="F5" s="114"/>
      <c r="G5" s="115"/>
    </row>
    <row r="6" spans="1:7" ht="12.75" customHeight="1">
      <c r="A6" s="116"/>
      <c r="B6" s="117"/>
      <c r="C6" s="117"/>
      <c r="D6" s="117"/>
      <c r="E6" s="117"/>
      <c r="F6" s="117"/>
      <c r="G6" s="118"/>
    </row>
    <row r="7" spans="1:7" ht="12.75">
      <c r="A7" s="19"/>
      <c r="B7" s="9"/>
      <c r="C7" s="9"/>
      <c r="D7" s="9"/>
      <c r="E7" s="9"/>
      <c r="F7" s="9"/>
      <c r="G7" s="65"/>
    </row>
    <row r="8" spans="1:7" ht="15.75">
      <c r="A8" s="99" t="s">
        <v>18</v>
      </c>
      <c r="B8" s="63" t="s">
        <v>0</v>
      </c>
      <c r="C8" s="63"/>
      <c r="D8" s="63"/>
      <c r="E8" s="63"/>
      <c r="F8" s="63"/>
      <c r="G8" s="74" t="s">
        <v>1</v>
      </c>
    </row>
    <row r="9" spans="1:8" s="16" customFormat="1" ht="15.75" thickBot="1">
      <c r="A9" s="100">
        <v>1</v>
      </c>
      <c r="B9" s="64" t="s">
        <v>2</v>
      </c>
      <c r="C9" s="64"/>
      <c r="D9" s="64"/>
      <c r="E9" s="64"/>
      <c r="F9" s="64"/>
      <c r="G9" s="75">
        <f>G10+G14</f>
        <v>12212</v>
      </c>
      <c r="H9" s="49"/>
    </row>
    <row r="10" spans="1:7" ht="18.75" customHeight="1" thickTop="1">
      <c r="A10" s="101"/>
      <c r="B10" s="7"/>
      <c r="C10" s="108" t="s">
        <v>26</v>
      </c>
      <c r="D10" s="108"/>
      <c r="E10" s="108"/>
      <c r="F10" s="108"/>
      <c r="G10" s="76">
        <f>G11</f>
        <v>512</v>
      </c>
    </row>
    <row r="11" spans="1:9" ht="12.75">
      <c r="A11" s="101"/>
      <c r="B11" s="7"/>
      <c r="C11" s="8"/>
      <c r="D11" s="20" t="s">
        <v>28</v>
      </c>
      <c r="E11" s="27"/>
      <c r="F11" s="21"/>
      <c r="G11" s="76">
        <f>SUM(G12)</f>
        <v>512</v>
      </c>
      <c r="I11" s="67"/>
    </row>
    <row r="12" spans="1:7" ht="12.75">
      <c r="A12" s="101"/>
      <c r="B12" s="7"/>
      <c r="C12" s="8"/>
      <c r="D12" s="22"/>
      <c r="E12" s="27" t="s">
        <v>99</v>
      </c>
      <c r="F12" s="21"/>
      <c r="G12" s="77">
        <v>512</v>
      </c>
    </row>
    <row r="13" spans="1:7" ht="12.75">
      <c r="A13" s="101"/>
      <c r="B13" s="7"/>
      <c r="C13" s="7"/>
      <c r="D13" s="7"/>
      <c r="E13" s="1"/>
      <c r="F13" s="1"/>
      <c r="G13" s="77"/>
    </row>
    <row r="14" spans="1:7" ht="16.5" customHeight="1">
      <c r="A14" s="101"/>
      <c r="B14" s="7"/>
      <c r="C14" s="108" t="s">
        <v>21</v>
      </c>
      <c r="D14" s="108"/>
      <c r="E14" s="108"/>
      <c r="F14" s="108"/>
      <c r="G14" s="76">
        <f>G15+G18</f>
        <v>11700</v>
      </c>
    </row>
    <row r="15" spans="1:7" ht="12.75">
      <c r="A15" s="101"/>
      <c r="B15" s="7"/>
      <c r="C15" s="8"/>
      <c r="D15" s="107" t="s">
        <v>22</v>
      </c>
      <c r="E15" s="107"/>
      <c r="F15" s="107"/>
      <c r="G15" s="76">
        <f>SUM(G16)</f>
        <v>7300</v>
      </c>
    </row>
    <row r="16" spans="1:7" ht="12.75">
      <c r="A16" s="101"/>
      <c r="B16" s="7"/>
      <c r="C16" s="8"/>
      <c r="D16" s="22"/>
      <c r="E16" s="30" t="s">
        <v>48</v>
      </c>
      <c r="F16" s="20"/>
      <c r="G16" s="77">
        <v>7300</v>
      </c>
    </row>
    <row r="17" spans="1:7" ht="12.75">
      <c r="A17" s="101"/>
      <c r="B17" s="7"/>
      <c r="C17" s="8"/>
      <c r="D17" s="22"/>
      <c r="E17" s="30"/>
      <c r="F17" s="20"/>
      <c r="G17" s="77"/>
    </row>
    <row r="18" spans="1:7" ht="12.75">
      <c r="A18" s="101"/>
      <c r="B18" s="7"/>
      <c r="C18" s="8"/>
      <c r="D18" s="107" t="s">
        <v>25</v>
      </c>
      <c r="E18" s="107"/>
      <c r="F18" s="107"/>
      <c r="G18" s="76">
        <f>SUM(G19)</f>
        <v>4400</v>
      </c>
    </row>
    <row r="19" spans="1:7" ht="12.75">
      <c r="A19" s="101"/>
      <c r="B19" s="7"/>
      <c r="C19" s="8"/>
      <c r="D19" s="22"/>
      <c r="E19" s="26" t="s">
        <v>49</v>
      </c>
      <c r="F19" s="20"/>
      <c r="G19" s="77">
        <v>4400</v>
      </c>
    </row>
    <row r="20" spans="1:7" ht="12.75">
      <c r="A20" s="101"/>
      <c r="B20" s="7"/>
      <c r="C20" s="8"/>
      <c r="D20" s="8"/>
      <c r="E20" s="8"/>
      <c r="F20" s="7"/>
      <c r="G20" s="78"/>
    </row>
    <row r="21" spans="1:8" s="16" customFormat="1" ht="15.75" thickBot="1">
      <c r="A21" s="102">
        <v>2</v>
      </c>
      <c r="B21" s="109" t="s">
        <v>3</v>
      </c>
      <c r="C21" s="109"/>
      <c r="D21" s="109"/>
      <c r="E21" s="109"/>
      <c r="F21" s="17"/>
      <c r="G21" s="79">
        <f>G22+G26</f>
        <v>14923</v>
      </c>
      <c r="H21" s="49"/>
    </row>
    <row r="22" spans="1:9" ht="18.75" customHeight="1" thickTop="1">
      <c r="A22" s="101"/>
      <c r="B22" s="7"/>
      <c r="C22" s="108" t="s">
        <v>26</v>
      </c>
      <c r="D22" s="108"/>
      <c r="E22" s="108"/>
      <c r="F22" s="108"/>
      <c r="G22" s="76">
        <f>G23</f>
        <v>8123</v>
      </c>
      <c r="I22" s="67"/>
    </row>
    <row r="23" spans="1:7" ht="12.75">
      <c r="A23" s="101"/>
      <c r="B23" s="7"/>
      <c r="C23" s="8"/>
      <c r="D23" s="20" t="s">
        <v>28</v>
      </c>
      <c r="E23" s="27"/>
      <c r="F23" s="21"/>
      <c r="G23" s="76">
        <f>G24</f>
        <v>8123</v>
      </c>
    </row>
    <row r="24" spans="1:7" ht="12.75">
      <c r="A24" s="101"/>
      <c r="B24" s="7"/>
      <c r="C24" s="8"/>
      <c r="D24" s="22"/>
      <c r="E24" s="27" t="s">
        <v>51</v>
      </c>
      <c r="F24" s="21"/>
      <c r="G24" s="77">
        <v>8123</v>
      </c>
    </row>
    <row r="25" spans="1:7" ht="12.75">
      <c r="A25" s="101"/>
      <c r="B25" s="7"/>
      <c r="C25" s="8"/>
      <c r="D25" s="22"/>
      <c r="E25" s="36"/>
      <c r="F25" s="20"/>
      <c r="G25" s="77"/>
    </row>
    <row r="26" spans="1:7" ht="19.5" customHeight="1">
      <c r="A26" s="101"/>
      <c r="B26" s="7"/>
      <c r="C26" s="108" t="s">
        <v>21</v>
      </c>
      <c r="D26" s="108"/>
      <c r="E26" s="108"/>
      <c r="F26" s="108"/>
      <c r="G26" s="76">
        <f>G27+G30</f>
        <v>6800</v>
      </c>
    </row>
    <row r="27" spans="1:7" ht="12.75">
      <c r="A27" s="101"/>
      <c r="B27" s="7"/>
      <c r="C27" s="8"/>
      <c r="D27" s="107" t="s">
        <v>22</v>
      </c>
      <c r="E27" s="107"/>
      <c r="F27" s="107"/>
      <c r="G27" s="76">
        <f>SUM(G28)</f>
        <v>5800</v>
      </c>
    </row>
    <row r="28" spans="1:7" ht="12.75">
      <c r="A28" s="101"/>
      <c r="B28" s="7"/>
      <c r="C28" s="7"/>
      <c r="D28" s="7"/>
      <c r="E28" s="26" t="s">
        <v>50</v>
      </c>
      <c r="F28" s="23"/>
      <c r="G28" s="77">
        <v>5800</v>
      </c>
    </row>
    <row r="29" spans="1:7" ht="12.75">
      <c r="A29" s="101"/>
      <c r="B29" s="7"/>
      <c r="C29" s="7"/>
      <c r="D29" s="7"/>
      <c r="E29" s="26"/>
      <c r="F29" s="23"/>
      <c r="G29" s="77"/>
    </row>
    <row r="30" spans="1:7" ht="12.75">
      <c r="A30" s="101"/>
      <c r="B30" s="7"/>
      <c r="C30" s="8"/>
      <c r="D30" s="107" t="s">
        <v>25</v>
      </c>
      <c r="E30" s="107"/>
      <c r="F30" s="107"/>
      <c r="G30" s="76">
        <f>SUM(G31:G32)</f>
        <v>1000</v>
      </c>
    </row>
    <row r="31" spans="1:7" ht="12.75">
      <c r="A31" s="101"/>
      <c r="B31" s="7"/>
      <c r="C31" s="8"/>
      <c r="D31" s="22"/>
      <c r="E31" s="26" t="s">
        <v>52</v>
      </c>
      <c r="F31" s="20"/>
      <c r="G31" s="77">
        <v>500</v>
      </c>
    </row>
    <row r="32" spans="1:7" ht="12.75">
      <c r="A32" s="101"/>
      <c r="B32" s="7"/>
      <c r="C32" s="8"/>
      <c r="D32" s="22"/>
      <c r="E32" s="26" t="s">
        <v>113</v>
      </c>
      <c r="F32" s="21"/>
      <c r="G32" s="77">
        <v>500</v>
      </c>
    </row>
    <row r="33" spans="1:7" ht="12.75">
      <c r="A33" s="101"/>
      <c r="B33" s="7"/>
      <c r="C33" s="7"/>
      <c r="D33" s="7"/>
      <c r="E33" s="7"/>
      <c r="F33" s="7"/>
      <c r="G33" s="78"/>
    </row>
    <row r="34" spans="1:8" s="16" customFormat="1" ht="15.75" thickBot="1">
      <c r="A34" s="102">
        <v>3</v>
      </c>
      <c r="B34" s="109" t="s">
        <v>4</v>
      </c>
      <c r="C34" s="109"/>
      <c r="D34" s="109"/>
      <c r="E34" s="109"/>
      <c r="F34" s="109"/>
      <c r="G34" s="80">
        <f>SUM(G35+G44)</f>
        <v>25713</v>
      </c>
      <c r="H34" s="50"/>
    </row>
    <row r="35" spans="1:9" ht="18.75" customHeight="1" thickTop="1">
      <c r="A35" s="101"/>
      <c r="B35" s="7"/>
      <c r="C35" s="108" t="s">
        <v>21</v>
      </c>
      <c r="D35" s="108"/>
      <c r="E35" s="108"/>
      <c r="F35" s="108"/>
      <c r="G35" s="81">
        <f>SUM(G36+G39)</f>
        <v>18213</v>
      </c>
      <c r="I35" s="67"/>
    </row>
    <row r="36" spans="1:7" ht="12.75">
      <c r="A36" s="101"/>
      <c r="B36" s="7"/>
      <c r="C36" s="8"/>
      <c r="D36" s="107" t="s">
        <v>22</v>
      </c>
      <c r="E36" s="107"/>
      <c r="F36" s="107"/>
      <c r="G36" s="76">
        <f>SUM(G37)</f>
        <v>12000</v>
      </c>
    </row>
    <row r="37" spans="1:7" ht="12.75">
      <c r="A37" s="101"/>
      <c r="B37" s="7"/>
      <c r="C37" s="8"/>
      <c r="D37" s="22"/>
      <c r="E37" s="27" t="s">
        <v>34</v>
      </c>
      <c r="F37" s="21"/>
      <c r="G37" s="77">
        <v>12000</v>
      </c>
    </row>
    <row r="38" spans="1:7" ht="12.75">
      <c r="A38" s="101"/>
      <c r="B38" s="7"/>
      <c r="C38" s="8"/>
      <c r="D38" s="22"/>
      <c r="E38" s="27"/>
      <c r="F38" s="21"/>
      <c r="G38" s="77"/>
    </row>
    <row r="39" spans="1:7" ht="12.75">
      <c r="A39" s="101"/>
      <c r="B39" s="7"/>
      <c r="C39" s="8"/>
      <c r="D39" s="108" t="s">
        <v>25</v>
      </c>
      <c r="E39" s="108"/>
      <c r="F39" s="108"/>
      <c r="G39" s="76">
        <f>G40+G41+G42</f>
        <v>6213</v>
      </c>
    </row>
    <row r="40" spans="1:7" ht="12.75">
      <c r="A40" s="101"/>
      <c r="B40" s="7"/>
      <c r="C40" s="8"/>
      <c r="D40" s="8"/>
      <c r="E40" s="25" t="s">
        <v>35</v>
      </c>
      <c r="F40" s="1"/>
      <c r="G40" s="77">
        <v>5000</v>
      </c>
    </row>
    <row r="41" spans="1:7" ht="12.75">
      <c r="A41" s="101"/>
      <c r="B41" s="7"/>
      <c r="C41" s="8"/>
      <c r="D41" s="8"/>
      <c r="E41" s="25" t="s">
        <v>108</v>
      </c>
      <c r="F41" s="1"/>
      <c r="G41" s="77">
        <v>713</v>
      </c>
    </row>
    <row r="42" spans="1:7" ht="12.75">
      <c r="A42" s="101"/>
      <c r="B42" s="7"/>
      <c r="C42" s="8"/>
      <c r="D42" s="8"/>
      <c r="E42" s="28" t="s">
        <v>53</v>
      </c>
      <c r="F42" s="9"/>
      <c r="G42" s="77">
        <v>500</v>
      </c>
    </row>
    <row r="43" spans="1:7" ht="12.75">
      <c r="A43" s="101"/>
      <c r="B43" s="7"/>
      <c r="C43" s="8"/>
      <c r="D43" s="8"/>
      <c r="E43" s="28"/>
      <c r="F43" s="9"/>
      <c r="G43" s="77"/>
    </row>
    <row r="44" spans="1:7" ht="18.75" customHeight="1">
      <c r="A44" s="101"/>
      <c r="B44" s="7"/>
      <c r="C44" s="108" t="s">
        <v>23</v>
      </c>
      <c r="D44" s="108"/>
      <c r="E44" s="108"/>
      <c r="F44" s="108"/>
      <c r="G44" s="76">
        <f>SUM(G45)</f>
        <v>7500</v>
      </c>
    </row>
    <row r="45" spans="1:7" ht="12.75">
      <c r="A45" s="101"/>
      <c r="B45" s="7"/>
      <c r="C45" s="8"/>
      <c r="D45" s="107" t="s">
        <v>32</v>
      </c>
      <c r="E45" s="107"/>
      <c r="F45" s="107"/>
      <c r="G45" s="76">
        <f>SUM(G46:G47)</f>
        <v>7500</v>
      </c>
    </row>
    <row r="46" spans="1:7" ht="12.75">
      <c r="A46" s="101"/>
      <c r="B46" s="7"/>
      <c r="C46" s="8"/>
      <c r="D46" s="22"/>
      <c r="E46" s="27" t="s">
        <v>55</v>
      </c>
      <c r="F46" s="21"/>
      <c r="G46" s="77">
        <v>6000</v>
      </c>
    </row>
    <row r="47" spans="1:7" ht="12.75">
      <c r="A47" s="101"/>
      <c r="B47" s="7"/>
      <c r="C47" s="8"/>
      <c r="D47" s="8"/>
      <c r="E47" s="25" t="s">
        <v>54</v>
      </c>
      <c r="F47" s="1"/>
      <c r="G47" s="77">
        <v>1500</v>
      </c>
    </row>
    <row r="48" spans="1:7" ht="12.75">
      <c r="A48" s="101"/>
      <c r="B48" s="7"/>
      <c r="C48" s="7"/>
      <c r="D48" s="7"/>
      <c r="E48" s="7"/>
      <c r="F48" s="7"/>
      <c r="G48" s="78"/>
    </row>
    <row r="49" spans="1:8" s="16" customFormat="1" ht="15.75" thickBot="1">
      <c r="A49" s="102">
        <v>4</v>
      </c>
      <c r="B49" s="109" t="s">
        <v>5</v>
      </c>
      <c r="C49" s="109"/>
      <c r="D49" s="109"/>
      <c r="E49" s="109"/>
      <c r="F49" s="109"/>
      <c r="G49" s="80">
        <f>G50+G54+G58+G67</f>
        <v>26318</v>
      </c>
      <c r="H49" s="50"/>
    </row>
    <row r="50" spans="1:8" s="16" customFormat="1" ht="15" customHeight="1" thickTop="1">
      <c r="A50" s="103"/>
      <c r="B50" s="24"/>
      <c r="C50" s="112" t="s">
        <v>59</v>
      </c>
      <c r="D50" s="112"/>
      <c r="E50" s="112"/>
      <c r="F50" s="112"/>
      <c r="G50" s="82">
        <f>G51</f>
        <v>4500</v>
      </c>
      <c r="H50" s="49"/>
    </row>
    <row r="51" spans="1:9" s="16" customFormat="1" ht="15">
      <c r="A51" s="103"/>
      <c r="B51" s="24"/>
      <c r="C51" s="24"/>
      <c r="D51" s="41" t="s">
        <v>60</v>
      </c>
      <c r="E51" s="32"/>
      <c r="F51" s="33"/>
      <c r="G51" s="83">
        <f>G52</f>
        <v>4500</v>
      </c>
      <c r="H51" s="49"/>
      <c r="I51" s="70"/>
    </row>
    <row r="52" spans="1:8" s="16" customFormat="1" ht="15">
      <c r="A52" s="103"/>
      <c r="B52" s="24"/>
      <c r="C52" s="24"/>
      <c r="D52" s="40"/>
      <c r="E52" s="34" t="s">
        <v>61</v>
      </c>
      <c r="F52" s="32"/>
      <c r="G52" s="84">
        <v>4500</v>
      </c>
      <c r="H52" s="49"/>
    </row>
    <row r="53" spans="1:8" s="16" customFormat="1" ht="15">
      <c r="A53" s="103"/>
      <c r="B53" s="24"/>
      <c r="C53" s="24"/>
      <c r="D53" s="42"/>
      <c r="E53" s="35"/>
      <c r="F53" s="35"/>
      <c r="G53" s="85"/>
      <c r="H53" s="49"/>
    </row>
    <row r="54" spans="1:7" ht="18.75" customHeight="1">
      <c r="A54" s="101"/>
      <c r="B54" s="7"/>
      <c r="C54" s="108" t="s">
        <v>26</v>
      </c>
      <c r="D54" s="108"/>
      <c r="E54" s="108"/>
      <c r="F54" s="108"/>
      <c r="G54" s="76">
        <f>G55</f>
        <v>1318</v>
      </c>
    </row>
    <row r="55" spans="1:7" ht="12.75">
      <c r="A55" s="101"/>
      <c r="B55" s="7"/>
      <c r="C55" s="8"/>
      <c r="D55" s="108" t="s">
        <v>27</v>
      </c>
      <c r="E55" s="108"/>
      <c r="F55" s="108"/>
      <c r="G55" s="76">
        <f>G56</f>
        <v>1318</v>
      </c>
    </row>
    <row r="56" spans="1:7" ht="12.75">
      <c r="A56" s="101"/>
      <c r="B56" s="7"/>
      <c r="C56" s="8"/>
      <c r="D56" s="8"/>
      <c r="E56" s="28" t="s">
        <v>62</v>
      </c>
      <c r="F56" s="9"/>
      <c r="G56" s="77">
        <v>1318</v>
      </c>
    </row>
    <row r="57" spans="1:7" ht="12.75">
      <c r="A57" s="101"/>
      <c r="B57" s="7"/>
      <c r="C57" s="8"/>
      <c r="D57" s="8"/>
      <c r="E57" s="28"/>
      <c r="F57" s="9"/>
      <c r="G57" s="77"/>
    </row>
    <row r="58" spans="1:7" ht="18.75" customHeight="1">
      <c r="A58" s="101"/>
      <c r="B58" s="7"/>
      <c r="C58" s="108" t="s">
        <v>21</v>
      </c>
      <c r="D58" s="108"/>
      <c r="E58" s="108"/>
      <c r="F58" s="108"/>
      <c r="G58" s="76">
        <f>G59+G64</f>
        <v>16543</v>
      </c>
    </row>
    <row r="59" spans="1:7" ht="12.75">
      <c r="A59" s="101"/>
      <c r="B59" s="7"/>
      <c r="C59" s="8"/>
      <c r="D59" s="107" t="s">
        <v>22</v>
      </c>
      <c r="E59" s="107"/>
      <c r="F59" s="107"/>
      <c r="G59" s="76">
        <f>G60+G61+G62</f>
        <v>16151</v>
      </c>
    </row>
    <row r="60" spans="1:7" ht="12.75">
      <c r="A60" s="101"/>
      <c r="B60" s="7"/>
      <c r="C60" s="8"/>
      <c r="D60" s="22"/>
      <c r="E60" s="27" t="s">
        <v>36</v>
      </c>
      <c r="F60" s="21"/>
      <c r="G60" s="77">
        <v>13000</v>
      </c>
    </row>
    <row r="61" spans="1:7" ht="12.75">
      <c r="A61" s="101"/>
      <c r="B61" s="7"/>
      <c r="C61" s="8"/>
      <c r="D61" s="22"/>
      <c r="E61" s="27" t="s">
        <v>56</v>
      </c>
      <c r="F61" s="21"/>
      <c r="G61" s="77">
        <v>400</v>
      </c>
    </row>
    <row r="62" spans="1:7" ht="12.75">
      <c r="A62" s="101"/>
      <c r="B62" s="7"/>
      <c r="C62" s="8"/>
      <c r="D62" s="22"/>
      <c r="E62" s="27" t="s">
        <v>57</v>
      </c>
      <c r="F62" s="21"/>
      <c r="G62" s="77">
        <v>2751</v>
      </c>
    </row>
    <row r="63" spans="1:7" ht="12.75">
      <c r="A63" s="101"/>
      <c r="B63" s="7"/>
      <c r="C63" s="8"/>
      <c r="D63" s="22"/>
      <c r="E63" s="36"/>
      <c r="F63" s="20"/>
      <c r="G63" s="77"/>
    </row>
    <row r="64" spans="1:7" ht="12.75">
      <c r="A64" s="101"/>
      <c r="B64" s="7"/>
      <c r="C64" s="8"/>
      <c r="D64" s="107" t="s">
        <v>25</v>
      </c>
      <c r="E64" s="107"/>
      <c r="F64" s="107"/>
      <c r="G64" s="76">
        <f>SUM(G65)</f>
        <v>392</v>
      </c>
    </row>
    <row r="65" spans="1:7" ht="12.75">
      <c r="A65" s="101"/>
      <c r="B65" s="7"/>
      <c r="C65" s="8"/>
      <c r="D65" s="22"/>
      <c r="E65" s="26" t="s">
        <v>58</v>
      </c>
      <c r="F65" s="20"/>
      <c r="G65" s="77">
        <v>392</v>
      </c>
    </row>
    <row r="66" spans="1:7" ht="12.75">
      <c r="A66" s="101"/>
      <c r="B66" s="7"/>
      <c r="C66" s="8"/>
      <c r="D66" s="22"/>
      <c r="E66" s="106"/>
      <c r="F66" s="21"/>
      <c r="G66" s="86"/>
    </row>
    <row r="67" spans="1:7" ht="12.75">
      <c r="A67" s="101"/>
      <c r="B67" s="7"/>
      <c r="C67" s="10" t="s">
        <v>23</v>
      </c>
      <c r="D67" s="22"/>
      <c r="E67" s="106"/>
      <c r="F67" s="21"/>
      <c r="G67" s="86">
        <f>G68+G72</f>
        <v>3957</v>
      </c>
    </row>
    <row r="68" spans="1:7" ht="12.75">
      <c r="A68" s="101"/>
      <c r="B68" s="7"/>
      <c r="C68" s="8"/>
      <c r="D68" s="20" t="s">
        <v>29</v>
      </c>
      <c r="E68" s="106"/>
      <c r="F68" s="21"/>
      <c r="G68" s="86">
        <f>G70</f>
        <v>1620</v>
      </c>
    </row>
    <row r="69" spans="1:7" ht="12.75">
      <c r="A69" s="101"/>
      <c r="B69" s="7"/>
      <c r="C69" s="8"/>
      <c r="D69" s="22"/>
      <c r="E69" s="106" t="s">
        <v>114</v>
      </c>
      <c r="F69" s="21"/>
      <c r="G69" s="86"/>
    </row>
    <row r="70" spans="1:7" ht="12.75">
      <c r="A70" s="101"/>
      <c r="B70" s="7"/>
      <c r="C70" s="8"/>
      <c r="D70" s="22"/>
      <c r="E70" s="106" t="s">
        <v>115</v>
      </c>
      <c r="F70" s="21"/>
      <c r="G70" s="86">
        <v>1620</v>
      </c>
    </row>
    <row r="71" spans="1:7" ht="12.75">
      <c r="A71" s="101"/>
      <c r="B71" s="7"/>
      <c r="C71" s="8"/>
      <c r="D71" s="22"/>
      <c r="E71" s="106"/>
      <c r="F71" s="21"/>
      <c r="G71" s="86"/>
    </row>
    <row r="72" spans="1:7" ht="12.75">
      <c r="A72" s="101"/>
      <c r="B72" s="7"/>
      <c r="C72" s="8"/>
      <c r="D72" s="20" t="s">
        <v>32</v>
      </c>
      <c r="E72" s="106"/>
      <c r="F72" s="21"/>
      <c r="G72" s="86">
        <f>G73</f>
        <v>2337</v>
      </c>
    </row>
    <row r="73" spans="1:7" ht="12.75">
      <c r="A73" s="101"/>
      <c r="B73" s="7"/>
      <c r="C73" s="8"/>
      <c r="D73" s="22"/>
      <c r="E73" s="106" t="s">
        <v>72</v>
      </c>
      <c r="F73" s="21"/>
      <c r="G73" s="86">
        <v>2337</v>
      </c>
    </row>
    <row r="74" spans="1:7" ht="12.75">
      <c r="A74" s="101"/>
      <c r="B74" s="7"/>
      <c r="C74" s="8"/>
      <c r="D74" s="22"/>
      <c r="E74" s="106"/>
      <c r="F74" s="20"/>
      <c r="G74" s="86"/>
    </row>
    <row r="75" spans="1:13" ht="12.75">
      <c r="A75" s="101"/>
      <c r="B75" s="7"/>
      <c r="C75" s="8"/>
      <c r="D75" s="8"/>
      <c r="E75" s="61"/>
      <c r="F75" s="62"/>
      <c r="G75" s="86"/>
      <c r="H75" s="51"/>
      <c r="I75" s="5"/>
      <c r="J75" s="5"/>
      <c r="K75" s="5"/>
      <c r="L75" s="5"/>
      <c r="M75" s="5"/>
    </row>
    <row r="76" spans="1:8" ht="15.75" thickBot="1">
      <c r="A76" s="102">
        <v>5</v>
      </c>
      <c r="B76" s="109" t="s">
        <v>37</v>
      </c>
      <c r="C76" s="109"/>
      <c r="D76" s="109"/>
      <c r="E76" s="109"/>
      <c r="F76" s="109"/>
      <c r="G76" s="80">
        <f>G77+G81+G86</f>
        <v>26318</v>
      </c>
      <c r="H76" s="55"/>
    </row>
    <row r="77" spans="1:7" ht="18.75" customHeight="1" thickTop="1">
      <c r="A77" s="101"/>
      <c r="B77" s="7"/>
      <c r="C77" s="123" t="s">
        <v>19</v>
      </c>
      <c r="D77" s="123"/>
      <c r="E77" s="123"/>
      <c r="F77" s="123"/>
      <c r="G77" s="76">
        <f>G78</f>
        <v>11500</v>
      </c>
    </row>
    <row r="78" spans="1:9" ht="15" customHeight="1">
      <c r="A78" s="101"/>
      <c r="B78" s="7"/>
      <c r="C78" s="22"/>
      <c r="D78" s="22" t="s">
        <v>20</v>
      </c>
      <c r="E78" s="20"/>
      <c r="F78" s="20"/>
      <c r="G78" s="76">
        <f>G79</f>
        <v>11500</v>
      </c>
      <c r="I78" s="67"/>
    </row>
    <row r="79" spans="1:7" ht="15" customHeight="1">
      <c r="A79" s="101"/>
      <c r="B79" s="7"/>
      <c r="C79" s="22"/>
      <c r="D79" s="22"/>
      <c r="E79" s="36" t="s">
        <v>65</v>
      </c>
      <c r="F79" s="20"/>
      <c r="G79" s="77">
        <v>11500</v>
      </c>
    </row>
    <row r="80" spans="1:7" ht="12.75" customHeight="1">
      <c r="A80" s="101"/>
      <c r="B80" s="7"/>
      <c r="C80" s="22"/>
      <c r="D80" s="22"/>
      <c r="E80" s="20"/>
      <c r="F80" s="20"/>
      <c r="G80" s="76"/>
    </row>
    <row r="81" spans="1:7" ht="18.75" customHeight="1">
      <c r="A81" s="101"/>
      <c r="B81" s="7"/>
      <c r="C81" s="108" t="s">
        <v>21</v>
      </c>
      <c r="D81" s="108"/>
      <c r="E81" s="108"/>
      <c r="F81" s="108"/>
      <c r="G81" s="76">
        <f>G82</f>
        <v>12818</v>
      </c>
    </row>
    <row r="82" spans="1:7" ht="12.75">
      <c r="A82" s="101"/>
      <c r="B82" s="7"/>
      <c r="C82" s="8"/>
      <c r="D82" s="107" t="s">
        <v>22</v>
      </c>
      <c r="E82" s="107"/>
      <c r="F82" s="107"/>
      <c r="G82" s="76">
        <f>G83+G84</f>
        <v>12818</v>
      </c>
    </row>
    <row r="83" spans="1:7" ht="12.75">
      <c r="A83" s="101"/>
      <c r="B83" s="7"/>
      <c r="C83" s="8"/>
      <c r="D83" s="8"/>
      <c r="E83" s="25" t="s">
        <v>38</v>
      </c>
      <c r="F83" s="1"/>
      <c r="G83" s="77">
        <v>9318</v>
      </c>
    </row>
    <row r="84" spans="1:7" ht="12.75">
      <c r="A84" s="101"/>
      <c r="B84" s="7"/>
      <c r="C84" s="8"/>
      <c r="D84" s="8"/>
      <c r="E84" s="25" t="s">
        <v>105</v>
      </c>
      <c r="F84" s="1"/>
      <c r="G84" s="77">
        <v>3500</v>
      </c>
    </row>
    <row r="85" spans="1:7" ht="12.75">
      <c r="A85" s="101"/>
      <c r="B85" s="7"/>
      <c r="C85" s="8"/>
      <c r="D85" s="8"/>
      <c r="E85" s="15"/>
      <c r="F85" s="1"/>
      <c r="G85" s="77"/>
    </row>
    <row r="86" spans="1:7" ht="12.75">
      <c r="A86" s="101"/>
      <c r="B86" s="7"/>
      <c r="C86" s="108" t="s">
        <v>23</v>
      </c>
      <c r="D86" s="108"/>
      <c r="E86" s="108"/>
      <c r="F86" s="108"/>
      <c r="G86" s="76">
        <f>G87</f>
        <v>2000</v>
      </c>
    </row>
    <row r="87" spans="1:7" ht="12.75">
      <c r="A87" s="101"/>
      <c r="B87" s="7"/>
      <c r="C87" s="8"/>
      <c r="D87" s="107" t="s">
        <v>29</v>
      </c>
      <c r="E87" s="107"/>
      <c r="F87" s="107"/>
      <c r="G87" s="76">
        <f>G88+G89</f>
        <v>2000</v>
      </c>
    </row>
    <row r="88" spans="1:7" ht="12.75">
      <c r="A88" s="101"/>
      <c r="B88" s="7"/>
      <c r="C88" s="8"/>
      <c r="D88" s="22"/>
      <c r="E88" s="27" t="s">
        <v>63</v>
      </c>
      <c r="F88" s="21"/>
      <c r="G88" s="77">
        <v>1500</v>
      </c>
    </row>
    <row r="89" spans="1:7" ht="12.75">
      <c r="A89" s="101"/>
      <c r="B89" s="7"/>
      <c r="C89" s="8"/>
      <c r="D89" s="22"/>
      <c r="E89" s="54" t="s">
        <v>64</v>
      </c>
      <c r="F89" s="22"/>
      <c r="G89" s="87">
        <v>500</v>
      </c>
    </row>
    <row r="90" spans="1:7" ht="12.75">
      <c r="A90" s="101"/>
      <c r="B90" s="7"/>
      <c r="C90" s="8"/>
      <c r="D90" s="8"/>
      <c r="E90" s="8"/>
      <c r="F90" s="7"/>
      <c r="G90" s="78"/>
    </row>
    <row r="91" spans="1:8" s="16" customFormat="1" ht="15.75" thickBot="1">
      <c r="A91" s="102">
        <v>6</v>
      </c>
      <c r="B91" s="109" t="s">
        <v>6</v>
      </c>
      <c r="C91" s="109"/>
      <c r="D91" s="109"/>
      <c r="E91" s="109"/>
      <c r="F91" s="109"/>
      <c r="G91" s="80">
        <f>G92+G99</f>
        <v>16002</v>
      </c>
      <c r="H91" s="49"/>
    </row>
    <row r="92" spans="1:7" ht="18" customHeight="1" thickTop="1">
      <c r="A92" s="101"/>
      <c r="B92" s="7"/>
      <c r="C92" s="108" t="s">
        <v>21</v>
      </c>
      <c r="D92" s="108"/>
      <c r="E92" s="108"/>
      <c r="F92" s="108"/>
      <c r="G92" s="81">
        <f>G93+G96</f>
        <v>5002</v>
      </c>
    </row>
    <row r="93" spans="1:9" ht="12.75">
      <c r="A93" s="101"/>
      <c r="B93" s="7"/>
      <c r="C93" s="8"/>
      <c r="D93" s="107" t="s">
        <v>22</v>
      </c>
      <c r="E93" s="107"/>
      <c r="F93" s="107"/>
      <c r="G93" s="81">
        <f>G94</f>
        <v>4002</v>
      </c>
      <c r="I93" s="67"/>
    </row>
    <row r="94" spans="1:7" ht="12.75">
      <c r="A94" s="101"/>
      <c r="B94" s="7"/>
      <c r="C94" s="8"/>
      <c r="D94" s="22"/>
      <c r="E94" s="36" t="s">
        <v>66</v>
      </c>
      <c r="F94" s="36"/>
      <c r="G94" s="88">
        <v>4002</v>
      </c>
    </row>
    <row r="95" spans="1:7" ht="12.75">
      <c r="A95" s="101"/>
      <c r="B95" s="7"/>
      <c r="C95" s="8"/>
      <c r="D95" s="22"/>
      <c r="E95" s="36"/>
      <c r="F95" s="36"/>
      <c r="G95" s="88"/>
    </row>
    <row r="96" spans="1:7" ht="12.75">
      <c r="A96" s="101"/>
      <c r="B96" s="7"/>
      <c r="C96" s="8"/>
      <c r="D96" s="108" t="s">
        <v>25</v>
      </c>
      <c r="E96" s="108"/>
      <c r="F96" s="108"/>
      <c r="G96" s="89">
        <f>G97</f>
        <v>1000</v>
      </c>
    </row>
    <row r="97" spans="1:7" ht="12.75">
      <c r="A97" s="101"/>
      <c r="B97" s="7"/>
      <c r="C97" s="8"/>
      <c r="D97" s="8"/>
      <c r="E97" s="28" t="s">
        <v>68</v>
      </c>
      <c r="F97" s="9"/>
      <c r="G97" s="88">
        <v>1000</v>
      </c>
    </row>
    <row r="98" spans="1:7" ht="12.75">
      <c r="A98" s="101"/>
      <c r="B98" s="7"/>
      <c r="C98" s="8"/>
      <c r="D98" s="8"/>
      <c r="E98" s="28"/>
      <c r="F98" s="9"/>
      <c r="G98" s="90"/>
    </row>
    <row r="99" spans="1:7" ht="18.75" customHeight="1">
      <c r="A99" s="101"/>
      <c r="B99" s="7"/>
      <c r="C99" s="108" t="s">
        <v>23</v>
      </c>
      <c r="D99" s="108"/>
      <c r="E99" s="108"/>
      <c r="F99" s="108"/>
      <c r="G99" s="81">
        <f>G100</f>
        <v>11000</v>
      </c>
    </row>
    <row r="100" spans="1:7" ht="12.75">
      <c r="A100" s="101"/>
      <c r="B100" s="7"/>
      <c r="C100" s="8"/>
      <c r="D100" s="10" t="s">
        <v>32</v>
      </c>
      <c r="E100" s="11"/>
      <c r="F100" s="9"/>
      <c r="G100" s="81">
        <f>G101</f>
        <v>11000</v>
      </c>
    </row>
    <row r="101" spans="1:7" ht="12.75">
      <c r="A101" s="101"/>
      <c r="B101" s="7"/>
      <c r="C101" s="8"/>
      <c r="D101" s="8"/>
      <c r="E101" s="25" t="s">
        <v>67</v>
      </c>
      <c r="F101" s="1"/>
      <c r="G101" s="77">
        <v>11000</v>
      </c>
    </row>
    <row r="102" spans="1:7" ht="12.75">
      <c r="A102" s="101"/>
      <c r="B102" s="7"/>
      <c r="C102" s="8"/>
      <c r="D102" s="8"/>
      <c r="E102" s="43"/>
      <c r="F102" s="44"/>
      <c r="G102" s="87"/>
    </row>
    <row r="103" spans="1:8" s="16" customFormat="1" ht="15.75" thickBot="1">
      <c r="A103" s="102">
        <v>7</v>
      </c>
      <c r="B103" s="73" t="s">
        <v>7</v>
      </c>
      <c r="C103" s="73"/>
      <c r="D103" s="73"/>
      <c r="E103" s="73"/>
      <c r="F103" s="73"/>
      <c r="G103" s="79">
        <f>G104</f>
        <v>13817</v>
      </c>
      <c r="H103" s="49"/>
    </row>
    <row r="104" spans="1:7" ht="18.75" customHeight="1" thickTop="1">
      <c r="A104" s="101"/>
      <c r="B104" s="7"/>
      <c r="C104" s="37" t="s">
        <v>21</v>
      </c>
      <c r="D104" s="37"/>
      <c r="E104" s="37"/>
      <c r="F104" s="37"/>
      <c r="G104" s="81">
        <f>G105+G111</f>
        <v>13817</v>
      </c>
    </row>
    <row r="105" spans="1:9" ht="12.75">
      <c r="A105" s="101"/>
      <c r="B105" s="7"/>
      <c r="C105" s="8"/>
      <c r="D105" s="107" t="s">
        <v>22</v>
      </c>
      <c r="E105" s="107"/>
      <c r="F105" s="107"/>
      <c r="G105" s="76">
        <f>G106+G107+G108+G109</f>
        <v>11600</v>
      </c>
      <c r="I105" s="67"/>
    </row>
    <row r="106" spans="1:7" ht="12.75">
      <c r="A106" s="101"/>
      <c r="B106" s="7"/>
      <c r="C106" s="8"/>
      <c r="D106" s="8"/>
      <c r="E106" s="28" t="s">
        <v>69</v>
      </c>
      <c r="F106" s="9"/>
      <c r="G106" s="91">
        <v>1700</v>
      </c>
    </row>
    <row r="107" spans="1:7" ht="12.75">
      <c r="A107" s="101"/>
      <c r="B107" s="7"/>
      <c r="C107" s="8"/>
      <c r="D107" s="8"/>
      <c r="E107" s="25" t="s">
        <v>39</v>
      </c>
      <c r="F107" s="1"/>
      <c r="G107" s="91">
        <v>500</v>
      </c>
    </row>
    <row r="108" spans="1:7" ht="12.75">
      <c r="A108" s="101"/>
      <c r="B108" s="7"/>
      <c r="C108" s="8"/>
      <c r="D108" s="8"/>
      <c r="E108" s="25" t="s">
        <v>40</v>
      </c>
      <c r="F108" s="1"/>
      <c r="G108" s="91">
        <v>2700</v>
      </c>
    </row>
    <row r="109" spans="1:7" ht="12.75">
      <c r="A109" s="101"/>
      <c r="B109" s="7"/>
      <c r="C109" s="8"/>
      <c r="D109" s="8"/>
      <c r="E109" s="25" t="s">
        <v>41</v>
      </c>
      <c r="F109" s="1"/>
      <c r="G109" s="91">
        <v>6700</v>
      </c>
    </row>
    <row r="110" spans="1:7" ht="12.75">
      <c r="A110" s="101"/>
      <c r="B110" s="7"/>
      <c r="C110" s="8"/>
      <c r="D110" s="8"/>
      <c r="E110" s="15"/>
      <c r="F110" s="1"/>
      <c r="G110" s="91"/>
    </row>
    <row r="111" spans="1:7" ht="12.75">
      <c r="A111" s="101"/>
      <c r="B111" s="7"/>
      <c r="C111" s="8"/>
      <c r="D111" s="108" t="s">
        <v>25</v>
      </c>
      <c r="E111" s="108"/>
      <c r="F111" s="108"/>
      <c r="G111" s="76">
        <f>G112+G113</f>
        <v>2217</v>
      </c>
    </row>
    <row r="112" spans="1:7" ht="12.75">
      <c r="A112" s="101"/>
      <c r="B112" s="7"/>
      <c r="C112" s="8"/>
      <c r="D112" s="22"/>
      <c r="E112" s="36" t="s">
        <v>70</v>
      </c>
      <c r="F112" s="20"/>
      <c r="G112" s="77">
        <v>2000</v>
      </c>
    </row>
    <row r="113" spans="1:7" ht="12.75">
      <c r="A113" s="101"/>
      <c r="B113" s="7"/>
      <c r="C113" s="8"/>
      <c r="D113" s="22"/>
      <c r="E113" s="36" t="s">
        <v>42</v>
      </c>
      <c r="F113" s="20"/>
      <c r="G113" s="77">
        <v>217</v>
      </c>
    </row>
    <row r="114" spans="1:7" ht="12.75">
      <c r="A114" s="101"/>
      <c r="B114" s="7"/>
      <c r="C114" s="8"/>
      <c r="D114" s="8"/>
      <c r="E114" s="8"/>
      <c r="F114" s="7"/>
      <c r="G114" s="78"/>
    </row>
    <row r="115" spans="1:8" s="16" customFormat="1" ht="15.75" thickBot="1">
      <c r="A115" s="102">
        <v>8</v>
      </c>
      <c r="B115" s="73" t="s">
        <v>8</v>
      </c>
      <c r="C115" s="73"/>
      <c r="D115" s="73"/>
      <c r="E115" s="73"/>
      <c r="F115" s="73"/>
      <c r="G115" s="79">
        <f>G116+G120+G123+G131</f>
        <v>26318</v>
      </c>
      <c r="H115" s="49"/>
    </row>
    <row r="116" spans="1:8" s="16" customFormat="1" ht="20.25" customHeight="1" thickTop="1">
      <c r="A116" s="103"/>
      <c r="B116" s="24"/>
      <c r="C116" s="112" t="s">
        <v>59</v>
      </c>
      <c r="D116" s="112"/>
      <c r="E116" s="112"/>
      <c r="F116" s="112"/>
      <c r="G116" s="82">
        <f>G117</f>
        <v>4500</v>
      </c>
      <c r="H116" s="49"/>
    </row>
    <row r="117" spans="1:9" s="16" customFormat="1" ht="15">
      <c r="A117" s="103"/>
      <c r="B117" s="24"/>
      <c r="C117" s="24"/>
      <c r="D117" s="41" t="s">
        <v>60</v>
      </c>
      <c r="E117" s="32"/>
      <c r="F117" s="33"/>
      <c r="G117" s="83">
        <f>G118</f>
        <v>4500</v>
      </c>
      <c r="H117" s="49"/>
      <c r="I117" s="70"/>
    </row>
    <row r="118" spans="1:8" s="16" customFormat="1" ht="13.5" customHeight="1">
      <c r="A118" s="103"/>
      <c r="B118" s="24"/>
      <c r="C118" s="24"/>
      <c r="D118" s="40"/>
      <c r="E118" s="34" t="s">
        <v>44</v>
      </c>
      <c r="F118" s="32"/>
      <c r="G118" s="84">
        <v>4500</v>
      </c>
      <c r="H118" s="49"/>
    </row>
    <row r="119" spans="1:8" s="16" customFormat="1" ht="13.5" customHeight="1">
      <c r="A119" s="103"/>
      <c r="B119" s="24"/>
      <c r="C119" s="24"/>
      <c r="D119" s="40"/>
      <c r="E119" s="45"/>
      <c r="F119" s="46"/>
      <c r="G119" s="92"/>
      <c r="H119" s="49"/>
    </row>
    <row r="120" spans="1:8" s="16" customFormat="1" ht="13.5" customHeight="1">
      <c r="A120" s="103"/>
      <c r="B120" s="24"/>
      <c r="C120" s="37" t="s">
        <v>110</v>
      </c>
      <c r="D120" s="40"/>
      <c r="E120" s="45"/>
      <c r="F120" s="46"/>
      <c r="G120" s="92">
        <f>G121</f>
        <v>940</v>
      </c>
      <c r="H120" s="49"/>
    </row>
    <row r="121" spans="1:8" s="16" customFormat="1" ht="13.5" customHeight="1">
      <c r="A121" s="103"/>
      <c r="B121" s="24"/>
      <c r="C121" s="24"/>
      <c r="D121" s="107" t="s">
        <v>27</v>
      </c>
      <c r="E121" s="107"/>
      <c r="F121" s="107"/>
      <c r="G121" s="92">
        <f>G122</f>
        <v>940</v>
      </c>
      <c r="H121" s="49"/>
    </row>
    <row r="122" spans="1:8" s="16" customFormat="1" ht="12.75" customHeight="1">
      <c r="A122" s="103"/>
      <c r="B122" s="24"/>
      <c r="C122" s="24"/>
      <c r="D122" s="40"/>
      <c r="E122" s="45" t="s">
        <v>111</v>
      </c>
      <c r="F122" s="46"/>
      <c r="G122" s="92">
        <v>940</v>
      </c>
      <c r="H122" s="49"/>
    </row>
    <row r="123" spans="1:7" ht="18.75" customHeight="1">
      <c r="A123" s="101"/>
      <c r="B123" s="7"/>
      <c r="C123" s="37" t="s">
        <v>21</v>
      </c>
      <c r="D123" s="37"/>
      <c r="E123" s="37"/>
      <c r="F123" s="37"/>
      <c r="G123" s="81">
        <f>G124+G127</f>
        <v>4400</v>
      </c>
    </row>
    <row r="124" spans="1:7" ht="12.75">
      <c r="A124" s="101"/>
      <c r="B124" s="7"/>
      <c r="C124" s="8"/>
      <c r="D124" s="107" t="s">
        <v>22</v>
      </c>
      <c r="E124" s="107"/>
      <c r="F124" s="107"/>
      <c r="G124" s="76">
        <f>G125</f>
        <v>3225</v>
      </c>
    </row>
    <row r="125" spans="1:7" ht="12.75">
      <c r="A125" s="101"/>
      <c r="B125" s="7"/>
      <c r="C125" s="8"/>
      <c r="D125" s="8"/>
      <c r="E125" s="28" t="s">
        <v>38</v>
      </c>
      <c r="F125" s="9"/>
      <c r="G125" s="91">
        <v>3225</v>
      </c>
    </row>
    <row r="126" spans="1:7" ht="12.75">
      <c r="A126" s="101"/>
      <c r="B126" s="7"/>
      <c r="C126" s="8"/>
      <c r="D126" s="8"/>
      <c r="E126" s="28"/>
      <c r="F126" s="9"/>
      <c r="G126" s="91"/>
    </row>
    <row r="127" spans="1:7" ht="12.75">
      <c r="A127" s="101"/>
      <c r="B127" s="7"/>
      <c r="C127" s="8"/>
      <c r="D127" s="108" t="s">
        <v>25</v>
      </c>
      <c r="E127" s="108"/>
      <c r="F127" s="108"/>
      <c r="G127" s="76">
        <f>SUM(G128:G130)</f>
        <v>1175</v>
      </c>
    </row>
    <row r="128" spans="1:7" ht="12.75">
      <c r="A128" s="101"/>
      <c r="B128" s="7"/>
      <c r="C128" s="8"/>
      <c r="D128" s="22"/>
      <c r="E128" s="36" t="s">
        <v>100</v>
      </c>
      <c r="F128" s="20"/>
      <c r="G128" s="77">
        <v>329</v>
      </c>
    </row>
    <row r="129" spans="1:7" ht="12.75">
      <c r="A129" s="101"/>
      <c r="B129" s="7"/>
      <c r="C129" s="8"/>
      <c r="D129" s="22"/>
      <c r="E129" s="36" t="s">
        <v>107</v>
      </c>
      <c r="F129" s="20"/>
      <c r="G129" s="90">
        <v>446</v>
      </c>
    </row>
    <row r="130" spans="1:7" ht="12.75">
      <c r="A130" s="101"/>
      <c r="B130" s="7"/>
      <c r="C130" s="8"/>
      <c r="D130" s="22"/>
      <c r="E130" s="36" t="s">
        <v>112</v>
      </c>
      <c r="F130" s="20"/>
      <c r="G130" s="90">
        <v>400</v>
      </c>
    </row>
    <row r="131" spans="1:7" ht="18.75" customHeight="1">
      <c r="A131" s="101"/>
      <c r="B131" s="7"/>
      <c r="C131" s="108" t="s">
        <v>23</v>
      </c>
      <c r="D131" s="108"/>
      <c r="E131" s="108"/>
      <c r="F131" s="108"/>
      <c r="G131" s="81">
        <f>G132</f>
        <v>16478</v>
      </c>
    </row>
    <row r="132" spans="1:7" ht="12.75">
      <c r="A132" s="101"/>
      <c r="B132" s="7"/>
      <c r="C132" s="8"/>
      <c r="D132" s="38" t="s">
        <v>32</v>
      </c>
      <c r="E132" s="25"/>
      <c r="F132" s="1"/>
      <c r="G132" s="76">
        <f>G133+G134</f>
        <v>16478</v>
      </c>
    </row>
    <row r="133" spans="1:7" ht="12.75">
      <c r="A133" s="101"/>
      <c r="B133" s="7"/>
      <c r="C133" s="8"/>
      <c r="D133" s="8"/>
      <c r="E133" s="25" t="s">
        <v>71</v>
      </c>
      <c r="F133" s="1"/>
      <c r="G133" s="91">
        <v>1478</v>
      </c>
    </row>
    <row r="134" spans="1:7" ht="12.75">
      <c r="A134" s="101"/>
      <c r="B134" s="7"/>
      <c r="C134" s="8"/>
      <c r="D134" s="8"/>
      <c r="E134" s="25" t="s">
        <v>72</v>
      </c>
      <c r="F134" s="1"/>
      <c r="G134" s="91">
        <v>15000</v>
      </c>
    </row>
    <row r="135" spans="1:7" ht="12.75">
      <c r="A135" s="101"/>
      <c r="B135" s="7"/>
      <c r="C135" s="8"/>
      <c r="D135" s="8"/>
      <c r="E135" s="8"/>
      <c r="F135" s="7"/>
      <c r="G135" s="78"/>
    </row>
    <row r="136" spans="1:8" s="16" customFormat="1" ht="15.75" thickBot="1">
      <c r="A136" s="102">
        <v>9</v>
      </c>
      <c r="B136" s="73" t="s">
        <v>9</v>
      </c>
      <c r="C136" s="73"/>
      <c r="D136" s="73"/>
      <c r="E136" s="73"/>
      <c r="F136" s="73"/>
      <c r="G136" s="80">
        <f>G137+G146</f>
        <v>26318</v>
      </c>
      <c r="H136" s="49"/>
    </row>
    <row r="137" spans="1:7" ht="18.75" customHeight="1" thickTop="1">
      <c r="A137" s="101"/>
      <c r="B137" s="7"/>
      <c r="C137" s="108" t="s">
        <v>21</v>
      </c>
      <c r="D137" s="108"/>
      <c r="E137" s="108"/>
      <c r="F137" s="108"/>
      <c r="G137" s="76">
        <f>G138+G143</f>
        <v>14318</v>
      </c>
    </row>
    <row r="138" spans="1:7" ht="12.75">
      <c r="A138" s="101"/>
      <c r="B138" s="7"/>
      <c r="C138" s="29"/>
      <c r="D138" s="107" t="s">
        <v>22</v>
      </c>
      <c r="E138" s="107"/>
      <c r="F138" s="107"/>
      <c r="G138" s="76">
        <f>SUM(G139:G141)</f>
        <v>10318</v>
      </c>
    </row>
    <row r="139" spans="1:9" ht="12.75">
      <c r="A139" s="101"/>
      <c r="B139" s="7"/>
      <c r="C139" s="29"/>
      <c r="D139" s="29"/>
      <c r="E139" s="25" t="s">
        <v>73</v>
      </c>
      <c r="F139" s="26"/>
      <c r="G139" s="77">
        <v>3868</v>
      </c>
      <c r="I139" s="67"/>
    </row>
    <row r="140" spans="1:7" ht="12.75">
      <c r="A140" s="101"/>
      <c r="B140" s="7"/>
      <c r="C140" s="29"/>
      <c r="D140" s="29"/>
      <c r="E140" s="25" t="s">
        <v>74</v>
      </c>
      <c r="F140" s="26"/>
      <c r="G140" s="77">
        <v>6000</v>
      </c>
    </row>
    <row r="141" spans="1:7" ht="12.75">
      <c r="A141" s="101"/>
      <c r="B141" s="7"/>
      <c r="C141" s="29"/>
      <c r="D141" s="29"/>
      <c r="E141" s="28" t="s">
        <v>106</v>
      </c>
      <c r="F141" s="30"/>
      <c r="G141" s="77">
        <v>450</v>
      </c>
    </row>
    <row r="142" spans="1:7" ht="12.75">
      <c r="A142" s="101"/>
      <c r="B142" s="7"/>
      <c r="C142" s="29"/>
      <c r="D142" s="29"/>
      <c r="E142" s="28"/>
      <c r="F142" s="30"/>
      <c r="G142" s="77"/>
    </row>
    <row r="143" spans="1:7" ht="12.75">
      <c r="A143" s="101"/>
      <c r="B143" s="7"/>
      <c r="C143" s="8"/>
      <c r="D143" s="108" t="s">
        <v>25</v>
      </c>
      <c r="E143" s="108"/>
      <c r="F143" s="108"/>
      <c r="G143" s="76">
        <f>G144</f>
        <v>4000</v>
      </c>
    </row>
    <row r="144" spans="1:7" ht="12.75">
      <c r="A144" s="101"/>
      <c r="B144" s="7"/>
      <c r="C144" s="8"/>
      <c r="D144" s="22"/>
      <c r="E144" s="36" t="s">
        <v>75</v>
      </c>
      <c r="F144" s="20"/>
      <c r="G144" s="77">
        <v>4000</v>
      </c>
    </row>
    <row r="145" spans="1:8" ht="12.75">
      <c r="A145" s="101"/>
      <c r="B145" s="7"/>
      <c r="C145" s="29"/>
      <c r="D145" s="29"/>
      <c r="E145" s="25"/>
      <c r="F145" s="26"/>
      <c r="G145" s="76"/>
      <c r="H145" s="52"/>
    </row>
    <row r="146" spans="1:7" ht="12.75">
      <c r="A146" s="101"/>
      <c r="B146" s="7"/>
      <c r="C146" s="38" t="s">
        <v>23</v>
      </c>
      <c r="D146" s="28"/>
      <c r="E146" s="28"/>
      <c r="F146" s="30"/>
      <c r="G146" s="76">
        <f>G147+G150</f>
        <v>12000</v>
      </c>
    </row>
    <row r="147" spans="1:7" ht="12.75">
      <c r="A147" s="101"/>
      <c r="B147" s="7"/>
      <c r="C147" s="10"/>
      <c r="D147" s="39" t="s">
        <v>29</v>
      </c>
      <c r="E147" s="28"/>
      <c r="F147" s="30"/>
      <c r="G147" s="76">
        <f>G148</f>
        <v>3000</v>
      </c>
    </row>
    <row r="148" spans="1:7" ht="12.75">
      <c r="A148" s="101"/>
      <c r="B148" s="7"/>
      <c r="C148" s="10"/>
      <c r="D148" s="29"/>
      <c r="E148" s="28" t="s">
        <v>98</v>
      </c>
      <c r="F148" s="30"/>
      <c r="G148" s="77">
        <v>3000</v>
      </c>
    </row>
    <row r="149" spans="1:7" ht="12.75">
      <c r="A149" s="101"/>
      <c r="B149" s="7"/>
      <c r="C149" s="10"/>
      <c r="D149" s="29"/>
      <c r="E149" s="28"/>
      <c r="F149" s="30"/>
      <c r="G149" s="77"/>
    </row>
    <row r="150" spans="1:7" ht="12.75">
      <c r="A150" s="101"/>
      <c r="B150" s="7"/>
      <c r="C150" s="8"/>
      <c r="D150" s="38" t="s">
        <v>32</v>
      </c>
      <c r="E150" s="25"/>
      <c r="F150" s="1"/>
      <c r="G150" s="76">
        <f>G151+G152</f>
        <v>9000</v>
      </c>
    </row>
    <row r="151" spans="1:7" ht="12.75">
      <c r="A151" s="101"/>
      <c r="B151" s="7"/>
      <c r="C151" s="8"/>
      <c r="D151" s="8"/>
      <c r="E151" s="25" t="s">
        <v>72</v>
      </c>
      <c r="F151" s="1"/>
      <c r="G151" s="91">
        <v>9000</v>
      </c>
    </row>
    <row r="152" spans="1:7" ht="12.75">
      <c r="A152" s="101"/>
      <c r="B152" s="7"/>
      <c r="C152" s="29"/>
      <c r="D152" s="29"/>
      <c r="E152" s="29"/>
      <c r="F152" s="60"/>
      <c r="G152" s="93"/>
    </row>
    <row r="153" spans="1:8" s="16" customFormat="1" ht="15.75" thickBot="1">
      <c r="A153" s="102">
        <v>10</v>
      </c>
      <c r="B153" s="109" t="s">
        <v>10</v>
      </c>
      <c r="C153" s="109"/>
      <c r="D153" s="109"/>
      <c r="E153" s="109"/>
      <c r="F153" s="109"/>
      <c r="G153" s="79">
        <f>G154+G163</f>
        <v>26318</v>
      </c>
      <c r="H153" s="49"/>
    </row>
    <row r="154" spans="1:7" ht="13.5" thickTop="1">
      <c r="A154" s="101"/>
      <c r="B154" s="7"/>
      <c r="C154" s="71" t="s">
        <v>21</v>
      </c>
      <c r="D154" s="69"/>
      <c r="E154" s="27"/>
      <c r="F154" s="21"/>
      <c r="G154" s="76">
        <f>G155+G158</f>
        <v>2330</v>
      </c>
    </row>
    <row r="155" spans="1:9" ht="12.75">
      <c r="A155" s="101"/>
      <c r="B155" s="7"/>
      <c r="C155" s="10"/>
      <c r="D155" s="22" t="s">
        <v>22</v>
      </c>
      <c r="E155" s="27"/>
      <c r="F155" s="21"/>
      <c r="G155" s="76">
        <f>G156</f>
        <v>1000</v>
      </c>
      <c r="I155" s="67"/>
    </row>
    <row r="156" spans="1:7" ht="12.75">
      <c r="A156" s="101"/>
      <c r="B156" s="7"/>
      <c r="C156" s="10"/>
      <c r="D156" s="22"/>
      <c r="E156" s="27" t="s">
        <v>76</v>
      </c>
      <c r="F156" s="21"/>
      <c r="G156" s="77">
        <v>1000</v>
      </c>
    </row>
    <row r="157" spans="1:7" ht="12.75">
      <c r="A157" s="101"/>
      <c r="B157" s="7"/>
      <c r="C157" s="10"/>
      <c r="D157" s="22"/>
      <c r="E157" s="36"/>
      <c r="F157" s="20"/>
      <c r="G157" s="77"/>
    </row>
    <row r="158" spans="1:7" ht="12.75">
      <c r="A158" s="101"/>
      <c r="B158" s="7"/>
      <c r="C158" s="8"/>
      <c r="D158" s="108" t="s">
        <v>25</v>
      </c>
      <c r="E158" s="108"/>
      <c r="F158" s="108"/>
      <c r="G158" s="76">
        <f>G159+G160+G161</f>
        <v>1330</v>
      </c>
    </row>
    <row r="159" spans="1:7" ht="12.75">
      <c r="A159" s="101"/>
      <c r="B159" s="7"/>
      <c r="C159" s="8"/>
      <c r="D159" s="22"/>
      <c r="E159" s="36" t="s">
        <v>78</v>
      </c>
      <c r="F159" s="20"/>
      <c r="G159" s="77">
        <v>460</v>
      </c>
    </row>
    <row r="160" spans="1:7" ht="12.75">
      <c r="A160" s="101"/>
      <c r="B160" s="7"/>
      <c r="C160" s="10"/>
      <c r="D160" s="22"/>
      <c r="E160" s="27" t="s">
        <v>77</v>
      </c>
      <c r="F160" s="21"/>
      <c r="G160" s="77">
        <v>370</v>
      </c>
    </row>
    <row r="161" spans="1:7" ht="12.75">
      <c r="A161" s="101"/>
      <c r="B161" s="7"/>
      <c r="C161" s="10"/>
      <c r="D161" s="22"/>
      <c r="E161" s="27" t="s">
        <v>79</v>
      </c>
      <c r="F161" s="21"/>
      <c r="G161" s="77">
        <v>500</v>
      </c>
    </row>
    <row r="162" spans="1:7" ht="12.75">
      <c r="A162" s="101"/>
      <c r="B162" s="7"/>
      <c r="C162" s="10"/>
      <c r="D162" s="22"/>
      <c r="E162" s="36"/>
      <c r="F162" s="20"/>
      <c r="G162" s="77"/>
    </row>
    <row r="163" spans="1:7" ht="12.75">
      <c r="A163" s="101"/>
      <c r="B163" s="7"/>
      <c r="C163" s="38" t="s">
        <v>23</v>
      </c>
      <c r="D163" s="28"/>
      <c r="E163" s="28"/>
      <c r="F163" s="30"/>
      <c r="G163" s="76">
        <f>G164+G167</f>
        <v>23988</v>
      </c>
    </row>
    <row r="164" spans="1:7" ht="12.75">
      <c r="A164" s="101"/>
      <c r="B164" s="7"/>
      <c r="C164" s="10"/>
      <c r="D164" s="39" t="s">
        <v>29</v>
      </c>
      <c r="E164" s="28"/>
      <c r="F164" s="30"/>
      <c r="G164" s="76">
        <f>G165</f>
        <v>1000</v>
      </c>
    </row>
    <row r="165" spans="1:7" ht="12.75">
      <c r="A165" s="101"/>
      <c r="B165" s="7"/>
      <c r="C165" s="10"/>
      <c r="D165" s="29"/>
      <c r="E165" s="28" t="s">
        <v>101</v>
      </c>
      <c r="F165" s="30"/>
      <c r="G165" s="77">
        <v>1000</v>
      </c>
    </row>
    <row r="166" spans="1:7" ht="12.75">
      <c r="A166" s="101"/>
      <c r="B166" s="7"/>
      <c r="C166" s="10"/>
      <c r="D166" s="29"/>
      <c r="E166" s="28"/>
      <c r="F166" s="30"/>
      <c r="G166" s="77"/>
    </row>
    <row r="167" spans="1:7" ht="12.75">
      <c r="A167" s="101"/>
      <c r="B167" s="7"/>
      <c r="C167" s="8"/>
      <c r="D167" s="38" t="s">
        <v>32</v>
      </c>
      <c r="E167" s="25"/>
      <c r="F167" s="1"/>
      <c r="G167" s="76">
        <f>G168+G169</f>
        <v>22988</v>
      </c>
    </row>
    <row r="168" spans="1:7" ht="12.75">
      <c r="A168" s="101"/>
      <c r="B168" s="7"/>
      <c r="C168" s="8"/>
      <c r="D168" s="8"/>
      <c r="E168" s="25" t="s">
        <v>72</v>
      </c>
      <c r="F168" s="1"/>
      <c r="G168" s="91">
        <v>22988</v>
      </c>
    </row>
    <row r="169" spans="1:7" ht="12.75">
      <c r="A169" s="101"/>
      <c r="B169" s="7"/>
      <c r="C169" s="10"/>
      <c r="D169" s="22"/>
      <c r="E169" s="47"/>
      <c r="F169" s="47"/>
      <c r="G169" s="93"/>
    </row>
    <row r="170" spans="1:8" s="16" customFormat="1" ht="15.75" thickBot="1">
      <c r="A170" s="102">
        <v>11</v>
      </c>
      <c r="B170" s="73" t="s">
        <v>11</v>
      </c>
      <c r="C170" s="73"/>
      <c r="D170" s="73"/>
      <c r="E170" s="73"/>
      <c r="F170" s="73"/>
      <c r="G170" s="80">
        <f>G171</f>
        <v>13922</v>
      </c>
      <c r="H170" s="49"/>
    </row>
    <row r="171" spans="1:7" ht="18.75" customHeight="1" thickTop="1">
      <c r="A171" s="101"/>
      <c r="B171" s="7"/>
      <c r="C171" s="108" t="s">
        <v>21</v>
      </c>
      <c r="D171" s="108"/>
      <c r="E171" s="108"/>
      <c r="F171" s="108"/>
      <c r="G171" s="94">
        <f>G172</f>
        <v>13922</v>
      </c>
    </row>
    <row r="172" spans="1:7" ht="12.75">
      <c r="A172" s="101"/>
      <c r="B172" s="7"/>
      <c r="C172" s="8"/>
      <c r="D172" s="108" t="s">
        <v>25</v>
      </c>
      <c r="E172" s="108"/>
      <c r="F172" s="108"/>
      <c r="G172" s="76">
        <f>SUM(G173)</f>
        <v>13922</v>
      </c>
    </row>
    <row r="173" spans="1:7" ht="12.75">
      <c r="A173" s="101"/>
      <c r="B173" s="7"/>
      <c r="C173" s="8"/>
      <c r="D173" s="8"/>
      <c r="E173" s="25" t="s">
        <v>104</v>
      </c>
      <c r="F173" s="1"/>
      <c r="G173" s="91">
        <v>13922</v>
      </c>
    </row>
    <row r="174" spans="1:7" ht="12.75">
      <c r="A174" s="101"/>
      <c r="B174" s="7"/>
      <c r="C174" s="8"/>
      <c r="D174" s="8"/>
      <c r="E174" s="8"/>
      <c r="F174" s="7"/>
      <c r="G174" s="78"/>
    </row>
    <row r="175" spans="1:8" s="16" customFormat="1" ht="16.5" customHeight="1" thickBot="1">
      <c r="A175" s="102">
        <v>12</v>
      </c>
      <c r="B175" s="109" t="s">
        <v>12</v>
      </c>
      <c r="C175" s="109"/>
      <c r="D175" s="109"/>
      <c r="E175" s="109"/>
      <c r="F175" s="109"/>
      <c r="G175" s="80">
        <f>G176+G180</f>
        <v>21423</v>
      </c>
      <c r="H175" s="49"/>
    </row>
    <row r="176" spans="1:7" ht="17.25" customHeight="1" thickTop="1">
      <c r="A176" s="101"/>
      <c r="B176" s="7"/>
      <c r="C176" s="108" t="s">
        <v>26</v>
      </c>
      <c r="D176" s="108"/>
      <c r="E176" s="108"/>
      <c r="F176" s="108"/>
      <c r="G176" s="76">
        <f>G177</f>
        <v>7550</v>
      </c>
    </row>
    <row r="177" spans="1:13" ht="12.75">
      <c r="A177" s="101"/>
      <c r="B177" s="7"/>
      <c r="C177" s="8"/>
      <c r="D177" s="111" t="s">
        <v>27</v>
      </c>
      <c r="E177" s="107"/>
      <c r="F177" s="107"/>
      <c r="G177" s="95">
        <f>G178</f>
        <v>7550</v>
      </c>
      <c r="H177" s="53"/>
      <c r="I177" s="72"/>
      <c r="J177" s="4"/>
      <c r="K177" s="4"/>
      <c r="L177" s="4"/>
      <c r="M177" s="4"/>
    </row>
    <row r="178" spans="1:13" ht="12.75">
      <c r="A178" s="101"/>
      <c r="B178" s="7"/>
      <c r="C178" s="8"/>
      <c r="D178" s="22"/>
      <c r="E178" s="2" t="s">
        <v>80</v>
      </c>
      <c r="F178" s="3"/>
      <c r="G178" s="96">
        <v>7550</v>
      </c>
      <c r="H178" s="53"/>
      <c r="I178" s="4"/>
      <c r="J178" s="4"/>
      <c r="K178" s="4"/>
      <c r="L178" s="4"/>
      <c r="M178" s="4"/>
    </row>
    <row r="179" spans="1:13" ht="12.75">
      <c r="A179" s="101"/>
      <c r="B179" s="7"/>
      <c r="C179" s="8"/>
      <c r="D179" s="22"/>
      <c r="E179" s="13"/>
      <c r="F179" s="14"/>
      <c r="G179" s="96"/>
      <c r="H179" s="53"/>
      <c r="I179" s="4"/>
      <c r="J179" s="4"/>
      <c r="K179" s="4"/>
      <c r="L179" s="4"/>
      <c r="M179" s="4"/>
    </row>
    <row r="180" spans="1:7" ht="18.75" customHeight="1">
      <c r="A180" s="101"/>
      <c r="B180" s="7"/>
      <c r="C180" s="108" t="s">
        <v>21</v>
      </c>
      <c r="D180" s="108"/>
      <c r="E180" s="108"/>
      <c r="F180" s="108"/>
      <c r="G180" s="76">
        <f>G181+G184</f>
        <v>13873</v>
      </c>
    </row>
    <row r="181" spans="1:7" ht="12.75">
      <c r="A181" s="101"/>
      <c r="B181" s="7"/>
      <c r="C181" s="8"/>
      <c r="D181" s="107" t="s">
        <v>22</v>
      </c>
      <c r="E181" s="107"/>
      <c r="F181" s="107"/>
      <c r="G181" s="76">
        <f>G182</f>
        <v>12473</v>
      </c>
    </row>
    <row r="182" spans="1:7" ht="12.75">
      <c r="A182" s="101"/>
      <c r="B182" s="7"/>
      <c r="C182" s="8"/>
      <c r="D182" s="22"/>
      <c r="E182" s="27" t="s">
        <v>34</v>
      </c>
      <c r="F182" s="27"/>
      <c r="G182" s="77">
        <v>12473</v>
      </c>
    </row>
    <row r="183" spans="1:7" ht="13.5" customHeight="1">
      <c r="A183" s="101"/>
      <c r="B183" s="7"/>
      <c r="C183" s="8"/>
      <c r="D183" s="8"/>
      <c r="E183" s="110"/>
      <c r="F183" s="110"/>
      <c r="G183" s="77"/>
    </row>
    <row r="184" spans="1:7" ht="12.75">
      <c r="A184" s="101"/>
      <c r="B184" s="7"/>
      <c r="C184" s="8"/>
      <c r="D184" s="108" t="s">
        <v>25</v>
      </c>
      <c r="E184" s="108"/>
      <c r="F184" s="108"/>
      <c r="G184" s="76">
        <f>G185</f>
        <v>1400</v>
      </c>
    </row>
    <row r="185" spans="1:7" ht="12.75">
      <c r="A185" s="101"/>
      <c r="B185" s="7"/>
      <c r="C185" s="8"/>
      <c r="D185" s="22"/>
      <c r="E185" s="36" t="s">
        <v>102</v>
      </c>
      <c r="F185" s="20"/>
      <c r="G185" s="77">
        <v>1400</v>
      </c>
    </row>
    <row r="186" spans="1:7" ht="12.75">
      <c r="A186" s="101"/>
      <c r="B186" s="7"/>
      <c r="C186" s="8"/>
      <c r="D186" s="8"/>
      <c r="E186" s="29"/>
      <c r="F186" s="7"/>
      <c r="G186" s="86"/>
    </row>
    <row r="187" spans="1:8" s="16" customFormat="1" ht="15.75" thickBot="1">
      <c r="A187" s="102">
        <v>13</v>
      </c>
      <c r="B187" s="109" t="s">
        <v>13</v>
      </c>
      <c r="C187" s="109"/>
      <c r="D187" s="109"/>
      <c r="E187" s="109"/>
      <c r="F187" s="109"/>
      <c r="G187" s="80">
        <f>G188+G192+G196</f>
        <v>22555</v>
      </c>
      <c r="H187" s="49"/>
    </row>
    <row r="188" spans="1:7" ht="18.75" customHeight="1" thickTop="1">
      <c r="A188" s="101"/>
      <c r="B188" s="7"/>
      <c r="C188" s="108" t="s">
        <v>26</v>
      </c>
      <c r="D188" s="108"/>
      <c r="E188" s="108"/>
      <c r="F188" s="108"/>
      <c r="G188" s="94">
        <f>G189</f>
        <v>12000</v>
      </c>
    </row>
    <row r="189" spans="1:13" ht="12.75">
      <c r="A189" s="101"/>
      <c r="B189" s="7"/>
      <c r="C189" s="8"/>
      <c r="D189" s="111" t="s">
        <v>27</v>
      </c>
      <c r="E189" s="107"/>
      <c r="F189" s="107"/>
      <c r="G189" s="95">
        <f>G190</f>
        <v>12000</v>
      </c>
      <c r="H189" s="53"/>
      <c r="I189" s="72"/>
      <c r="J189" s="4"/>
      <c r="K189" s="4"/>
      <c r="L189" s="4"/>
      <c r="M189" s="4"/>
    </row>
    <row r="190" spans="1:7" ht="12.75">
      <c r="A190" s="101"/>
      <c r="B190" s="7"/>
      <c r="C190" s="8"/>
      <c r="D190" s="22"/>
      <c r="E190" s="27" t="s">
        <v>45</v>
      </c>
      <c r="F190" s="21"/>
      <c r="G190" s="77">
        <v>12000</v>
      </c>
    </row>
    <row r="191" spans="1:7" ht="12.75">
      <c r="A191" s="101"/>
      <c r="B191" s="7"/>
      <c r="C191" s="8"/>
      <c r="D191" s="8"/>
      <c r="E191" s="25"/>
      <c r="F191" s="1"/>
      <c r="G191" s="77"/>
    </row>
    <row r="192" spans="1:7" ht="18.75" customHeight="1">
      <c r="A192" s="101"/>
      <c r="B192" s="7"/>
      <c r="C192" s="108" t="s">
        <v>21</v>
      </c>
      <c r="D192" s="108"/>
      <c r="E192" s="108"/>
      <c r="F192" s="108"/>
      <c r="G192" s="76">
        <f>G193</f>
        <v>8555</v>
      </c>
    </row>
    <row r="193" spans="1:7" ht="12.75">
      <c r="A193" s="101"/>
      <c r="B193" s="7"/>
      <c r="C193" s="8"/>
      <c r="D193" s="107" t="s">
        <v>22</v>
      </c>
      <c r="E193" s="107"/>
      <c r="F193" s="107"/>
      <c r="G193" s="76">
        <f>G194</f>
        <v>8555</v>
      </c>
    </row>
    <row r="194" spans="1:7" ht="12.75">
      <c r="A194" s="101"/>
      <c r="B194" s="7"/>
      <c r="C194" s="8"/>
      <c r="D194" s="22"/>
      <c r="E194" s="27" t="s">
        <v>96</v>
      </c>
      <c r="F194" s="21"/>
      <c r="G194" s="77">
        <v>8555</v>
      </c>
    </row>
    <row r="195" spans="1:7" ht="12.75">
      <c r="A195" s="101"/>
      <c r="B195" s="7"/>
      <c r="C195" s="8"/>
      <c r="D195" s="22"/>
      <c r="E195" s="21"/>
      <c r="F195" s="21"/>
      <c r="G195" s="77"/>
    </row>
    <row r="196" spans="1:7" ht="17.25" customHeight="1">
      <c r="A196" s="101"/>
      <c r="B196" s="7"/>
      <c r="C196" s="108" t="s">
        <v>23</v>
      </c>
      <c r="D196" s="108"/>
      <c r="E196" s="108"/>
      <c r="F196" s="108"/>
      <c r="G196" s="76">
        <f>G197</f>
        <v>2000</v>
      </c>
    </row>
    <row r="197" spans="1:7" ht="12.75">
      <c r="A197" s="101"/>
      <c r="B197" s="7"/>
      <c r="C197" s="8"/>
      <c r="D197" s="107" t="s">
        <v>29</v>
      </c>
      <c r="E197" s="107"/>
      <c r="F197" s="107"/>
      <c r="G197" s="76">
        <f>G198</f>
        <v>2000</v>
      </c>
    </row>
    <row r="198" spans="1:7" ht="12.75">
      <c r="A198" s="101"/>
      <c r="B198" s="7"/>
      <c r="C198" s="8"/>
      <c r="D198" s="8"/>
      <c r="E198" s="25" t="s">
        <v>97</v>
      </c>
      <c r="F198" s="1"/>
      <c r="G198" s="77">
        <v>2000</v>
      </c>
    </row>
    <row r="199" spans="1:7" ht="12.75">
      <c r="A199" s="101"/>
      <c r="B199" s="7"/>
      <c r="C199" s="8"/>
      <c r="D199" s="8"/>
      <c r="E199" s="8"/>
      <c r="F199" s="7"/>
      <c r="G199" s="78"/>
    </row>
    <row r="200" spans="1:8" s="16" customFormat="1" ht="15.75" thickBot="1">
      <c r="A200" s="102">
        <v>14</v>
      </c>
      <c r="B200" s="73" t="s">
        <v>14</v>
      </c>
      <c r="C200" s="73"/>
      <c r="D200" s="73"/>
      <c r="E200" s="73"/>
      <c r="F200" s="73"/>
      <c r="G200" s="80">
        <f>G201+G206</f>
        <v>15054</v>
      </c>
      <c r="H200" s="49"/>
    </row>
    <row r="201" spans="1:8" s="16" customFormat="1" ht="20.25" customHeight="1" thickTop="1">
      <c r="A201" s="103"/>
      <c r="B201" s="24"/>
      <c r="C201" s="112" t="s">
        <v>59</v>
      </c>
      <c r="D201" s="112"/>
      <c r="E201" s="112"/>
      <c r="F201" s="112"/>
      <c r="G201" s="82">
        <f>G202</f>
        <v>4354</v>
      </c>
      <c r="H201" s="49"/>
    </row>
    <row r="202" spans="1:9" s="16" customFormat="1" ht="15">
      <c r="A202" s="103"/>
      <c r="B202" s="24"/>
      <c r="C202" s="24"/>
      <c r="D202" s="41" t="s">
        <v>60</v>
      </c>
      <c r="E202" s="32"/>
      <c r="F202" s="33"/>
      <c r="G202" s="83">
        <f>G203+G204</f>
        <v>4354</v>
      </c>
      <c r="H202" s="49"/>
      <c r="I202" s="70"/>
    </row>
    <row r="203" spans="1:8" s="16" customFormat="1" ht="13.5" customHeight="1">
      <c r="A203" s="103"/>
      <c r="B203" s="24"/>
      <c r="C203" s="24"/>
      <c r="D203" s="40"/>
      <c r="E203" s="34" t="s">
        <v>92</v>
      </c>
      <c r="F203" s="32"/>
      <c r="G203" s="84">
        <v>4000</v>
      </c>
      <c r="H203" s="49"/>
    </row>
    <row r="204" spans="1:8" s="16" customFormat="1" ht="13.5" customHeight="1">
      <c r="A204" s="103"/>
      <c r="B204" s="24"/>
      <c r="C204" s="24"/>
      <c r="D204" s="40"/>
      <c r="E204" s="45" t="s">
        <v>85</v>
      </c>
      <c r="F204" s="46"/>
      <c r="G204" s="84">
        <v>354</v>
      </c>
      <c r="H204" s="49"/>
    </row>
    <row r="205" spans="1:8" s="16" customFormat="1" ht="13.5" customHeight="1">
      <c r="A205" s="103"/>
      <c r="B205" s="24"/>
      <c r="C205" s="24"/>
      <c r="D205" s="40"/>
      <c r="E205" s="45"/>
      <c r="F205" s="46"/>
      <c r="G205" s="84"/>
      <c r="H205" s="49"/>
    </row>
    <row r="206" spans="1:7" ht="16.5" customHeight="1">
      <c r="A206" s="101"/>
      <c r="B206" s="7"/>
      <c r="C206" s="108" t="s">
        <v>21</v>
      </c>
      <c r="D206" s="108"/>
      <c r="E206" s="108"/>
      <c r="F206" s="108"/>
      <c r="G206" s="81">
        <f>G207+G212</f>
        <v>10700</v>
      </c>
    </row>
    <row r="207" spans="1:7" ht="12.75">
      <c r="A207" s="101"/>
      <c r="B207" s="7"/>
      <c r="C207" s="8"/>
      <c r="D207" s="107" t="s">
        <v>22</v>
      </c>
      <c r="E207" s="107"/>
      <c r="F207" s="107"/>
      <c r="G207" s="76">
        <f>G208+G209+G210</f>
        <v>6100</v>
      </c>
    </row>
    <row r="208" spans="1:7" ht="12.75">
      <c r="A208" s="101"/>
      <c r="B208" s="7"/>
      <c r="C208" s="8"/>
      <c r="D208" s="22"/>
      <c r="E208" s="27" t="s">
        <v>82</v>
      </c>
      <c r="F208" s="21"/>
      <c r="G208" s="77">
        <v>1400</v>
      </c>
    </row>
    <row r="209" spans="1:7" ht="12.75">
      <c r="A209" s="101"/>
      <c r="B209" s="7"/>
      <c r="C209" s="8"/>
      <c r="D209" s="22"/>
      <c r="E209" s="27" t="s">
        <v>81</v>
      </c>
      <c r="F209" s="21"/>
      <c r="G209" s="77">
        <v>2200</v>
      </c>
    </row>
    <row r="210" spans="1:7" ht="12.75">
      <c r="A210" s="101"/>
      <c r="B210" s="7"/>
      <c r="C210" s="8"/>
      <c r="D210" s="22"/>
      <c r="E210" s="27" t="s">
        <v>83</v>
      </c>
      <c r="F210" s="21"/>
      <c r="G210" s="77">
        <v>2500</v>
      </c>
    </row>
    <row r="211" spans="1:7" ht="12.75">
      <c r="A211" s="101"/>
      <c r="B211" s="7"/>
      <c r="C211" s="8"/>
      <c r="D211" s="8"/>
      <c r="E211" s="25"/>
      <c r="F211" s="1"/>
      <c r="G211" s="91"/>
    </row>
    <row r="212" spans="1:7" ht="12.75">
      <c r="A212" s="101"/>
      <c r="B212" s="7"/>
      <c r="C212" s="8"/>
      <c r="D212" s="108" t="s">
        <v>25</v>
      </c>
      <c r="E212" s="108"/>
      <c r="F212" s="108"/>
      <c r="G212" s="76">
        <f>G213+G214</f>
        <v>4600</v>
      </c>
    </row>
    <row r="213" spans="1:7" ht="12.75">
      <c r="A213" s="101"/>
      <c r="B213" s="7"/>
      <c r="C213" s="8"/>
      <c r="D213" s="22"/>
      <c r="E213" s="36" t="s">
        <v>84</v>
      </c>
      <c r="F213" s="20"/>
      <c r="G213" s="77">
        <v>1600</v>
      </c>
    </row>
    <row r="214" spans="1:7" ht="14.25" customHeight="1">
      <c r="A214" s="101"/>
      <c r="B214" s="7"/>
      <c r="C214" s="8"/>
      <c r="D214" s="22"/>
      <c r="E214" s="56" t="s">
        <v>86</v>
      </c>
      <c r="F214" s="20"/>
      <c r="G214" s="77">
        <v>3000</v>
      </c>
    </row>
    <row r="215" spans="1:7" ht="12.75">
      <c r="A215" s="101"/>
      <c r="B215" s="7"/>
      <c r="C215" s="8"/>
      <c r="D215" s="8"/>
      <c r="E215" s="58"/>
      <c r="F215" s="59"/>
      <c r="G215" s="97"/>
    </row>
    <row r="216" spans="1:8" s="16" customFormat="1" ht="15.75" thickBot="1">
      <c r="A216" s="102">
        <v>15</v>
      </c>
      <c r="B216" s="109" t="s">
        <v>15</v>
      </c>
      <c r="C216" s="109"/>
      <c r="D216" s="109"/>
      <c r="E216" s="109"/>
      <c r="F216" s="109"/>
      <c r="G216" s="80">
        <f>G217+G225</f>
        <v>15159</v>
      </c>
      <c r="H216" s="49"/>
    </row>
    <row r="217" spans="1:7" ht="18.75" customHeight="1" thickTop="1">
      <c r="A217" s="101"/>
      <c r="B217" s="7"/>
      <c r="C217" s="108" t="s">
        <v>21</v>
      </c>
      <c r="D217" s="108"/>
      <c r="E217" s="108"/>
      <c r="F217" s="108"/>
      <c r="G217" s="94">
        <f>G218+G221</f>
        <v>6100</v>
      </c>
    </row>
    <row r="218" spans="1:9" ht="12.75">
      <c r="A218" s="101"/>
      <c r="B218" s="7"/>
      <c r="C218" s="8"/>
      <c r="D218" s="107" t="s">
        <v>22</v>
      </c>
      <c r="E218" s="107"/>
      <c r="F218" s="107"/>
      <c r="G218" s="76">
        <f>G219</f>
        <v>1000</v>
      </c>
      <c r="I218" s="67"/>
    </row>
    <row r="219" spans="1:7" ht="12.75">
      <c r="A219" s="101"/>
      <c r="B219" s="7"/>
      <c r="C219" s="8"/>
      <c r="D219" s="22"/>
      <c r="E219" s="27" t="s">
        <v>43</v>
      </c>
      <c r="F219" s="21"/>
      <c r="G219" s="77">
        <v>1000</v>
      </c>
    </row>
    <row r="220" spans="1:7" ht="12.75">
      <c r="A220" s="101"/>
      <c r="B220" s="7"/>
      <c r="C220" s="8"/>
      <c r="D220" s="22"/>
      <c r="E220" s="36"/>
      <c r="F220" s="20"/>
      <c r="G220" s="77"/>
    </row>
    <row r="221" spans="1:7" ht="12.75">
      <c r="A221" s="101"/>
      <c r="B221" s="7"/>
      <c r="C221" s="8"/>
      <c r="D221" s="108" t="s">
        <v>25</v>
      </c>
      <c r="E221" s="108"/>
      <c r="F221" s="108"/>
      <c r="G221" s="76">
        <f>G222+G223</f>
        <v>5100</v>
      </c>
    </row>
    <row r="222" spans="1:7" ht="12.75">
      <c r="A222" s="101"/>
      <c r="B222" s="7"/>
      <c r="C222" s="8"/>
      <c r="D222" s="8"/>
      <c r="E222" s="36" t="s">
        <v>87</v>
      </c>
      <c r="F222" s="31"/>
      <c r="G222" s="91">
        <v>3000</v>
      </c>
    </row>
    <row r="223" spans="1:7" ht="12.75">
      <c r="A223" s="101"/>
      <c r="B223" s="7"/>
      <c r="C223" s="8"/>
      <c r="D223" s="8"/>
      <c r="E223" s="36" t="s">
        <v>89</v>
      </c>
      <c r="F223" s="57"/>
      <c r="G223" s="91">
        <v>2100</v>
      </c>
    </row>
    <row r="224" spans="1:7" ht="12.75">
      <c r="A224" s="101"/>
      <c r="B224" s="7"/>
      <c r="C224" s="8"/>
      <c r="D224" s="8"/>
      <c r="E224" s="36"/>
      <c r="F224" s="57"/>
      <c r="G224" s="91"/>
    </row>
    <row r="225" spans="1:7" ht="12.75">
      <c r="A225" s="101"/>
      <c r="B225" s="7"/>
      <c r="C225" s="38" t="s">
        <v>23</v>
      </c>
      <c r="D225" s="20"/>
      <c r="E225" s="20"/>
      <c r="F225" s="20"/>
      <c r="G225" s="76">
        <f>G226+G229</f>
        <v>9059</v>
      </c>
    </row>
    <row r="226" spans="1:7" ht="12.75">
      <c r="A226" s="101"/>
      <c r="B226" s="7"/>
      <c r="C226" s="8"/>
      <c r="D226" s="22" t="s">
        <v>24</v>
      </c>
      <c r="E226" s="20"/>
      <c r="F226" s="20"/>
      <c r="G226" s="76">
        <f>G227</f>
        <v>7059</v>
      </c>
    </row>
    <row r="227" spans="1:7" ht="12.75">
      <c r="A227" s="101"/>
      <c r="B227" s="7"/>
      <c r="C227" s="8"/>
      <c r="D227" s="22"/>
      <c r="E227" s="36" t="s">
        <v>88</v>
      </c>
      <c r="F227" s="20"/>
      <c r="G227" s="77">
        <v>7059</v>
      </c>
    </row>
    <row r="228" spans="1:7" ht="12.75">
      <c r="A228" s="101"/>
      <c r="B228" s="7"/>
      <c r="C228" s="8"/>
      <c r="D228" s="22"/>
      <c r="E228" s="36"/>
      <c r="F228" s="20"/>
      <c r="G228" s="77"/>
    </row>
    <row r="229" spans="1:7" ht="12.75">
      <c r="A229" s="101"/>
      <c r="B229" s="7"/>
      <c r="C229" s="8"/>
      <c r="D229" s="107" t="s">
        <v>32</v>
      </c>
      <c r="E229" s="107"/>
      <c r="F229" s="107"/>
      <c r="G229" s="76">
        <f>G230</f>
        <v>2000</v>
      </c>
    </row>
    <row r="230" spans="1:7" ht="12.75">
      <c r="A230" s="101"/>
      <c r="B230" s="7"/>
      <c r="C230" s="8"/>
      <c r="D230" s="22"/>
      <c r="E230" s="27" t="s">
        <v>90</v>
      </c>
      <c r="F230" s="21"/>
      <c r="G230" s="77">
        <v>2000</v>
      </c>
    </row>
    <row r="231" spans="1:7" ht="12.75">
      <c r="A231" s="101"/>
      <c r="B231" s="7"/>
      <c r="C231" s="8"/>
      <c r="D231" s="22"/>
      <c r="E231" s="22"/>
      <c r="F231" s="22"/>
      <c r="G231" s="93"/>
    </row>
    <row r="232" spans="1:8" s="16" customFormat="1" ht="15.75" thickBot="1">
      <c r="A232" s="102">
        <v>16</v>
      </c>
      <c r="B232" s="109" t="s">
        <v>16</v>
      </c>
      <c r="C232" s="109"/>
      <c r="D232" s="109"/>
      <c r="E232" s="109"/>
      <c r="F232" s="109"/>
      <c r="G232" s="80">
        <f>G233+G237</f>
        <v>22028</v>
      </c>
      <c r="H232" s="49"/>
    </row>
    <row r="233" spans="1:8" s="16" customFormat="1" ht="20.25" customHeight="1" thickTop="1">
      <c r="A233" s="103"/>
      <c r="B233" s="24"/>
      <c r="C233" s="112" t="s">
        <v>59</v>
      </c>
      <c r="D233" s="112"/>
      <c r="E233" s="112"/>
      <c r="F233" s="112"/>
      <c r="G233" s="82">
        <f>G234</f>
        <v>4000</v>
      </c>
      <c r="H233" s="49"/>
    </row>
    <row r="234" spans="1:9" s="16" customFormat="1" ht="15">
      <c r="A234" s="103"/>
      <c r="B234" s="24"/>
      <c r="C234" s="24"/>
      <c r="D234" s="41" t="s">
        <v>60</v>
      </c>
      <c r="E234" s="32"/>
      <c r="F234" s="33"/>
      <c r="G234" s="83">
        <f>G235</f>
        <v>4000</v>
      </c>
      <c r="H234" s="49"/>
      <c r="I234" s="70"/>
    </row>
    <row r="235" spans="1:8" s="16" customFormat="1" ht="13.5" customHeight="1">
      <c r="A235" s="103"/>
      <c r="B235" s="24"/>
      <c r="C235" s="24"/>
      <c r="D235" s="40"/>
      <c r="E235" s="34" t="s">
        <v>92</v>
      </c>
      <c r="F235" s="32"/>
      <c r="G235" s="84">
        <v>4000</v>
      </c>
      <c r="H235" s="49"/>
    </row>
    <row r="236" spans="1:8" s="16" customFormat="1" ht="13.5" customHeight="1">
      <c r="A236" s="103"/>
      <c r="B236" s="24"/>
      <c r="C236" s="24"/>
      <c r="D236" s="40"/>
      <c r="E236" s="45"/>
      <c r="F236" s="46"/>
      <c r="G236" s="84"/>
      <c r="H236" s="49"/>
    </row>
    <row r="237" spans="1:7" ht="18.75" customHeight="1">
      <c r="A237" s="101"/>
      <c r="B237" s="7"/>
      <c r="C237" s="108" t="s">
        <v>21</v>
      </c>
      <c r="D237" s="108"/>
      <c r="E237" s="108"/>
      <c r="F237" s="108"/>
      <c r="G237" s="76">
        <f>G238+G241</f>
        <v>18028</v>
      </c>
    </row>
    <row r="238" spans="1:7" ht="12.75">
      <c r="A238" s="101"/>
      <c r="B238" s="7"/>
      <c r="C238" s="8"/>
      <c r="D238" s="107" t="s">
        <v>22</v>
      </c>
      <c r="E238" s="107"/>
      <c r="F238" s="107"/>
      <c r="G238" s="76">
        <f>G239</f>
        <v>10000</v>
      </c>
    </row>
    <row r="239" spans="1:7" ht="12.75">
      <c r="A239" s="101"/>
      <c r="B239" s="7"/>
      <c r="C239" s="8"/>
      <c r="D239" s="8"/>
      <c r="E239" s="25" t="s">
        <v>91</v>
      </c>
      <c r="F239" s="1"/>
      <c r="G239" s="77">
        <v>10000</v>
      </c>
    </row>
    <row r="240" spans="1:7" ht="12.75">
      <c r="A240" s="101"/>
      <c r="B240" s="7"/>
      <c r="C240" s="8"/>
      <c r="D240" s="8"/>
      <c r="E240" s="25"/>
      <c r="F240" s="1"/>
      <c r="G240" s="77"/>
    </row>
    <row r="241" spans="1:7" ht="12.75">
      <c r="A241" s="101"/>
      <c r="B241" s="7"/>
      <c r="C241" s="8"/>
      <c r="D241" s="10" t="s">
        <v>25</v>
      </c>
      <c r="E241" s="25"/>
      <c r="F241" s="1"/>
      <c r="G241" s="77">
        <f>G242</f>
        <v>8028</v>
      </c>
    </row>
    <row r="242" spans="1:7" ht="12.75">
      <c r="A242" s="101"/>
      <c r="B242" s="7"/>
      <c r="C242" s="8"/>
      <c r="D242" s="8"/>
      <c r="E242" s="25" t="s">
        <v>116</v>
      </c>
      <c r="F242" s="1"/>
      <c r="G242" s="77">
        <v>8028</v>
      </c>
    </row>
    <row r="243" spans="1:7" ht="12.75">
      <c r="A243" s="101"/>
      <c r="B243" s="7"/>
      <c r="C243" s="8"/>
      <c r="D243" s="8"/>
      <c r="E243" s="25"/>
      <c r="F243" s="1"/>
      <c r="G243" s="77"/>
    </row>
    <row r="244" spans="1:7" ht="12.75">
      <c r="A244" s="101"/>
      <c r="B244" s="7"/>
      <c r="C244" s="8"/>
      <c r="D244" s="8"/>
      <c r="E244" s="8"/>
      <c r="F244" s="7"/>
      <c r="G244" s="78"/>
    </row>
    <row r="245" spans="1:8" s="16" customFormat="1" ht="15.75" thickBot="1">
      <c r="A245" s="102">
        <v>17</v>
      </c>
      <c r="B245" s="109" t="s">
        <v>17</v>
      </c>
      <c r="C245" s="109"/>
      <c r="D245" s="109"/>
      <c r="E245" s="109"/>
      <c r="F245" s="109"/>
      <c r="G245" s="80">
        <f>G246+G250</f>
        <v>26318</v>
      </c>
      <c r="H245" s="49"/>
    </row>
    <row r="246" spans="1:7" ht="18.75" customHeight="1" thickTop="1">
      <c r="A246" s="101"/>
      <c r="B246" s="7"/>
      <c r="C246" s="108" t="s">
        <v>93</v>
      </c>
      <c r="D246" s="108"/>
      <c r="E246" s="108"/>
      <c r="F246" s="108"/>
      <c r="G246" s="76">
        <f>G247</f>
        <v>3780</v>
      </c>
    </row>
    <row r="247" spans="1:9" ht="12.75">
      <c r="A247" s="101"/>
      <c r="B247" s="7"/>
      <c r="C247" s="8"/>
      <c r="D247" s="107" t="s">
        <v>94</v>
      </c>
      <c r="E247" s="107"/>
      <c r="F247" s="107"/>
      <c r="G247" s="76">
        <f>G248</f>
        <v>3780</v>
      </c>
      <c r="I247" s="67"/>
    </row>
    <row r="248" spans="1:7" ht="12.75">
      <c r="A248" s="101"/>
      <c r="B248" s="7"/>
      <c r="C248" s="8"/>
      <c r="D248" s="8"/>
      <c r="E248" s="25" t="s">
        <v>103</v>
      </c>
      <c r="F248" s="1"/>
      <c r="G248" s="77">
        <v>3780</v>
      </c>
    </row>
    <row r="249" spans="1:7" ht="12.75">
      <c r="A249" s="101"/>
      <c r="B249" s="7"/>
      <c r="C249" s="8"/>
      <c r="D249" s="8"/>
      <c r="E249" s="28"/>
      <c r="F249" s="9"/>
      <c r="G249" s="87"/>
    </row>
    <row r="250" spans="1:7" ht="18.75" customHeight="1">
      <c r="A250" s="101"/>
      <c r="B250" s="7"/>
      <c r="C250" s="108" t="s">
        <v>21</v>
      </c>
      <c r="D250" s="108"/>
      <c r="E250" s="108"/>
      <c r="F250" s="108"/>
      <c r="G250" s="76">
        <f>G251+G254</f>
        <v>22538</v>
      </c>
    </row>
    <row r="251" spans="1:7" ht="12.75">
      <c r="A251" s="101"/>
      <c r="B251" s="7"/>
      <c r="C251" s="8"/>
      <c r="D251" s="107" t="s">
        <v>22</v>
      </c>
      <c r="E251" s="107"/>
      <c r="F251" s="107"/>
      <c r="G251" s="76">
        <f>G252</f>
        <v>12220</v>
      </c>
    </row>
    <row r="252" spans="1:7" ht="12.75">
      <c r="A252" s="101"/>
      <c r="B252" s="7"/>
      <c r="C252" s="7"/>
      <c r="D252" s="7"/>
      <c r="E252" s="126" t="s">
        <v>46</v>
      </c>
      <c r="F252" s="127"/>
      <c r="G252" s="91">
        <v>12220</v>
      </c>
    </row>
    <row r="253" spans="1:7" ht="12.75">
      <c r="A253" s="101"/>
      <c r="B253" s="7"/>
      <c r="C253" s="7"/>
      <c r="D253" s="7"/>
      <c r="E253" s="126"/>
      <c r="F253" s="127"/>
      <c r="G253" s="91"/>
    </row>
    <row r="254" spans="1:7" ht="12.75">
      <c r="A254" s="101"/>
      <c r="B254" s="7"/>
      <c r="C254" s="8"/>
      <c r="D254" s="22" t="s">
        <v>33</v>
      </c>
      <c r="E254" s="20"/>
      <c r="F254" s="20"/>
      <c r="G254" s="76">
        <f>G255</f>
        <v>10318</v>
      </c>
    </row>
    <row r="255" spans="1:7" ht="12.75">
      <c r="A255" s="101"/>
      <c r="B255" s="7"/>
      <c r="C255" s="7"/>
      <c r="D255" s="7"/>
      <c r="E255" s="30" t="s">
        <v>47</v>
      </c>
      <c r="F255" s="9"/>
      <c r="G255" s="91">
        <v>10318</v>
      </c>
    </row>
    <row r="256" spans="1:7" ht="13.5" thickBot="1">
      <c r="A256" s="101"/>
      <c r="B256" s="7"/>
      <c r="C256" s="7"/>
      <c r="D256" s="7"/>
      <c r="E256" s="7"/>
      <c r="F256" s="7"/>
      <c r="G256" s="78"/>
    </row>
    <row r="257" spans="1:11" ht="16.5" thickBot="1" thickTop="1">
      <c r="A257" s="124" t="s">
        <v>30</v>
      </c>
      <c r="B257" s="125"/>
      <c r="C257" s="125"/>
      <c r="D257" s="125"/>
      <c r="E257" s="125"/>
      <c r="F257" s="18"/>
      <c r="G257" s="98">
        <f>G245+G232+G216+G200+G187+G175+G170+G153+G136+G115+G103+G91+G76+G49+G34+G21+G9</f>
        <v>350716</v>
      </c>
      <c r="J257" s="67"/>
      <c r="K257" s="67"/>
    </row>
    <row r="258" spans="1:11" ht="13.5" thickTop="1">
      <c r="A258" s="12"/>
      <c r="B258" s="7"/>
      <c r="C258" s="7"/>
      <c r="D258" s="7"/>
      <c r="E258" s="7"/>
      <c r="F258" s="7"/>
      <c r="G258" s="66"/>
      <c r="K258" s="67"/>
    </row>
    <row r="267" spans="1:7" ht="12.75">
      <c r="A267"/>
      <c r="F267" t="s">
        <v>31</v>
      </c>
      <c r="G267" s="67"/>
    </row>
  </sheetData>
  <sheetProtection/>
  <mergeCells count="85">
    <mergeCell ref="A257:E257"/>
    <mergeCell ref="D229:F229"/>
    <mergeCell ref="C233:F233"/>
    <mergeCell ref="C246:F246"/>
    <mergeCell ref="D247:F247"/>
    <mergeCell ref="E252:F252"/>
    <mergeCell ref="E253:F253"/>
    <mergeCell ref="C250:F250"/>
    <mergeCell ref="D251:F251"/>
    <mergeCell ref="B245:F245"/>
    <mergeCell ref="D93:F93"/>
    <mergeCell ref="C99:F99"/>
    <mergeCell ref="D96:F96"/>
    <mergeCell ref="C81:F81"/>
    <mergeCell ref="D82:F82"/>
    <mergeCell ref="C92:F92"/>
    <mergeCell ref="C86:F86"/>
    <mergeCell ref="D87:F87"/>
    <mergeCell ref="A5:G6"/>
    <mergeCell ref="F1:G1"/>
    <mergeCell ref="F3:G3"/>
    <mergeCell ref="B91:F91"/>
    <mergeCell ref="B21:E21"/>
    <mergeCell ref="C35:F35"/>
    <mergeCell ref="D36:F36"/>
    <mergeCell ref="C14:F14"/>
    <mergeCell ref="C77:F77"/>
    <mergeCell ref="D105:F105"/>
    <mergeCell ref="D184:F184"/>
    <mergeCell ref="C131:F131"/>
    <mergeCell ref="D143:F143"/>
    <mergeCell ref="C116:F116"/>
    <mergeCell ref="D158:F158"/>
    <mergeCell ref="D127:F127"/>
    <mergeCell ref="D124:F124"/>
    <mergeCell ref="C137:F137"/>
    <mergeCell ref="D138:F138"/>
    <mergeCell ref="D111:F111"/>
    <mergeCell ref="C188:F188"/>
    <mergeCell ref="C180:F180"/>
    <mergeCell ref="D221:F221"/>
    <mergeCell ref="B216:F216"/>
    <mergeCell ref="D207:F207"/>
    <mergeCell ref="D177:F177"/>
    <mergeCell ref="C206:F206"/>
    <mergeCell ref="C201:F201"/>
    <mergeCell ref="C192:F192"/>
    <mergeCell ref="D238:F238"/>
    <mergeCell ref="D212:F212"/>
    <mergeCell ref="C237:F237"/>
    <mergeCell ref="D218:F218"/>
    <mergeCell ref="C217:F217"/>
    <mergeCell ref="C196:F196"/>
    <mergeCell ref="B232:F232"/>
    <mergeCell ref="D197:F197"/>
    <mergeCell ref="B76:F76"/>
    <mergeCell ref="C54:F54"/>
    <mergeCell ref="C58:F58"/>
    <mergeCell ref="D39:F39"/>
    <mergeCell ref="D55:F55"/>
    <mergeCell ref="D59:F59"/>
    <mergeCell ref="D64:F64"/>
    <mergeCell ref="C44:F44"/>
    <mergeCell ref="D45:F45"/>
    <mergeCell ref="C50:F50"/>
    <mergeCell ref="B153:F153"/>
    <mergeCell ref="B175:F175"/>
    <mergeCell ref="C176:F176"/>
    <mergeCell ref="D193:F193"/>
    <mergeCell ref="D181:F181"/>
    <mergeCell ref="E183:F183"/>
    <mergeCell ref="D189:F189"/>
    <mergeCell ref="C171:F171"/>
    <mergeCell ref="B187:F187"/>
    <mergeCell ref="D172:F172"/>
    <mergeCell ref="D121:F121"/>
    <mergeCell ref="C10:F10"/>
    <mergeCell ref="C22:F22"/>
    <mergeCell ref="D30:F30"/>
    <mergeCell ref="D18:F18"/>
    <mergeCell ref="D15:F15"/>
    <mergeCell ref="C26:F26"/>
    <mergeCell ref="D27:F27"/>
    <mergeCell ref="B34:F34"/>
    <mergeCell ref="B49:F49"/>
  </mergeCells>
  <printOptions/>
  <pageMargins left="0.35433070866141736" right="0.15748031496062992" top="0.4724409448818898" bottom="0.5511811023622047" header="0.5118110236220472" footer="0.5118110236220472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Lubicz</dc:creator>
  <cp:keywords/>
  <dc:description/>
  <cp:lastModifiedBy>UG LUBICZ</cp:lastModifiedBy>
  <cp:lastPrinted>2014-10-15T06:59:52Z</cp:lastPrinted>
  <dcterms:created xsi:type="dcterms:W3CDTF">2011-11-15T09:21:50Z</dcterms:created>
  <dcterms:modified xsi:type="dcterms:W3CDTF">2014-10-20T11:12:57Z</dcterms:modified>
  <cp:category/>
  <cp:version/>
  <cp:contentType/>
  <cp:contentStatus/>
</cp:coreProperties>
</file>