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8460" windowHeight="5520" firstSheet="18" activeTab="18"/>
  </bookViews>
  <sheets>
    <sheet name="Wykres21" sheetId="1" r:id="rId1"/>
    <sheet name="Wykres20" sheetId="2" r:id="rId2"/>
    <sheet name="Wykres19" sheetId="3" r:id="rId3"/>
    <sheet name="Wykres18" sheetId="4" r:id="rId4"/>
    <sheet name="Wykres17" sheetId="5" r:id="rId5"/>
    <sheet name="Wykres16" sheetId="6" r:id="rId6"/>
    <sheet name="Wykres15" sheetId="7" r:id="rId7"/>
    <sheet name="Wykres14" sheetId="8" r:id="rId8"/>
    <sheet name="Wykres13" sheetId="9" r:id="rId9"/>
    <sheet name="Wykres12" sheetId="10" r:id="rId10"/>
    <sheet name="Wykres11" sheetId="11" r:id="rId11"/>
    <sheet name="Wykres10" sheetId="12" r:id="rId12"/>
    <sheet name="Wykres9" sheetId="13" r:id="rId13"/>
    <sheet name="Wykres8" sheetId="14" r:id="rId14"/>
    <sheet name="Wykres7" sheetId="15" r:id="rId15"/>
    <sheet name="Wykres6" sheetId="16" r:id="rId16"/>
    <sheet name="Wykres5" sheetId="17" r:id="rId17"/>
    <sheet name="Wykres4" sheetId="18" r:id="rId18"/>
    <sheet name="Arkusz2" sheetId="19" r:id="rId19"/>
  </sheets>
  <definedNames/>
  <calcPr fullCalcOnLoad="1"/>
</workbook>
</file>

<file path=xl/sharedStrings.xml><?xml version="1.0" encoding="utf-8"?>
<sst xmlns="http://schemas.openxmlformats.org/spreadsheetml/2006/main" count="199" uniqueCount="148">
  <si>
    <t xml:space="preserve">Nazwa zadania </t>
  </si>
  <si>
    <t>ogółem</t>
  </si>
  <si>
    <t>kwota zł</t>
  </si>
  <si>
    <t>klasyf.budż.</t>
  </si>
  <si>
    <t xml:space="preserve">P L A N </t>
  </si>
  <si>
    <t>x</t>
  </si>
  <si>
    <t xml:space="preserve">wydatki </t>
  </si>
  <si>
    <t>Budżet</t>
  </si>
  <si>
    <t>Gminy</t>
  </si>
  <si>
    <t>z tego:</t>
  </si>
  <si>
    <t xml:space="preserve">środki </t>
  </si>
  <si>
    <t>z upływem</t>
  </si>
  <si>
    <t xml:space="preserve"> </t>
  </si>
  <si>
    <t>WYKONANIE</t>
  </si>
  <si>
    <t>OGÓŁEM</t>
  </si>
  <si>
    <t>Lp.</t>
  </si>
  <si>
    <t>1.</t>
  </si>
  <si>
    <t>010-01010-6050</t>
  </si>
  <si>
    <t>600-60016-6050</t>
  </si>
  <si>
    <t>3.</t>
  </si>
  <si>
    <t>4.</t>
  </si>
  <si>
    <t>5.</t>
  </si>
  <si>
    <t>6.</t>
  </si>
  <si>
    <t>7.</t>
  </si>
  <si>
    <t>Razem rozdz.60016</t>
  </si>
  <si>
    <t>8.</t>
  </si>
  <si>
    <t>600-60095-6050</t>
  </si>
  <si>
    <t>9.</t>
  </si>
  <si>
    <t>11.</t>
  </si>
  <si>
    <t>12.</t>
  </si>
  <si>
    <t>13.</t>
  </si>
  <si>
    <t>14.</t>
  </si>
  <si>
    <t>15.</t>
  </si>
  <si>
    <t>Razem dział 010</t>
  </si>
  <si>
    <t>Razem rozdz.60095</t>
  </si>
  <si>
    <t>Razem dział 700</t>
  </si>
  <si>
    <t>Razem rozdz.70004</t>
  </si>
  <si>
    <t>16.</t>
  </si>
  <si>
    <t>Razem dział 750</t>
  </si>
  <si>
    <t>majątkowe</t>
  </si>
  <si>
    <t>I NA ZAKUPY INWESTYCYJNE</t>
  </si>
  <si>
    <t>17.</t>
  </si>
  <si>
    <t>801-80101-6050</t>
  </si>
  <si>
    <t>18.</t>
  </si>
  <si>
    <t>19.</t>
  </si>
  <si>
    <t>Razem rozdz.80101</t>
  </si>
  <si>
    <t>20.</t>
  </si>
  <si>
    <t>801-80110-6050</t>
  </si>
  <si>
    <t>Razem dział 801</t>
  </si>
  <si>
    <t>Razem rozdz.80110</t>
  </si>
  <si>
    <t>21.</t>
  </si>
  <si>
    <t>22.</t>
  </si>
  <si>
    <t>900-90015-6050</t>
  </si>
  <si>
    <t>23.</t>
  </si>
  <si>
    <t>24.</t>
  </si>
  <si>
    <t>25.</t>
  </si>
  <si>
    <t>Razem rozdz.90015</t>
  </si>
  <si>
    <t>Razem dział 900</t>
  </si>
  <si>
    <t>900-90095-6050</t>
  </si>
  <si>
    <t>Razem rozdz.90095</t>
  </si>
  <si>
    <t>I.</t>
  </si>
  <si>
    <t>WYDATKI INWESTYCYJNE</t>
  </si>
  <si>
    <t>źródła finansowania wydatków</t>
  </si>
  <si>
    <t>2.</t>
  </si>
  <si>
    <t>wykup gruntów</t>
  </si>
  <si>
    <t>600-60016-6060</t>
  </si>
  <si>
    <t>GFOŚiGW</t>
  </si>
  <si>
    <t>700-70004-6050</t>
  </si>
  <si>
    <t>Razem rozdz.75095</t>
  </si>
  <si>
    <t>750-75095-6060</t>
  </si>
  <si>
    <t>754-75412-6060</t>
  </si>
  <si>
    <t>Razem rozdz.75412</t>
  </si>
  <si>
    <t>Razem dział 754</t>
  </si>
  <si>
    <t>26.</t>
  </si>
  <si>
    <t>27.</t>
  </si>
  <si>
    <t>921-92109-6050</t>
  </si>
  <si>
    <t>Razem rozdz.92109</t>
  </si>
  <si>
    <t>28.</t>
  </si>
  <si>
    <t>900-90011-6110</t>
  </si>
  <si>
    <t>Razem rozdz.90011</t>
  </si>
  <si>
    <t>Razem dział 600</t>
  </si>
  <si>
    <t>ŚRODKI NA FUNDUSZ</t>
  </si>
  <si>
    <t>WSPARCIA POLICJI</t>
  </si>
  <si>
    <t>Razem rozdz.75495</t>
  </si>
  <si>
    <t>754-75495-6170</t>
  </si>
  <si>
    <t>(środki własne)</t>
  </si>
  <si>
    <t>środki z budżetu</t>
  </si>
  <si>
    <t>nie sfinansowane</t>
  </si>
  <si>
    <t>nakłady</t>
  </si>
  <si>
    <t>Finansowanie  wydatków majątkowych  Gminy  Lubicz  w okresie od  01.01.2007 r. do 31.12.2007  r.</t>
  </si>
  <si>
    <t>na 31.12.2007r.</t>
  </si>
  <si>
    <t xml:space="preserve">warunki techn.dla zasilania przepompowni ścieków w Grębocinie </t>
  </si>
  <si>
    <t>600-60004-6050</t>
  </si>
  <si>
    <t>oprac.koncepcji proj.dla wykon.zatoki autobusowej w Złotorii na ul.Toruńskiej</t>
  </si>
  <si>
    <t>zakup i montaż wiaty przystankowej w Rogowie</t>
  </si>
  <si>
    <t>Razem rozdz.60004</t>
  </si>
  <si>
    <t>przebud.ul.Akacjowa-Brzozowa Złotoria</t>
  </si>
  <si>
    <t>przebud.ul.Gronowskiej w Młyńcu Pierwszym</t>
  </si>
  <si>
    <t>przebud.ul.Nowej w Złotorii</t>
  </si>
  <si>
    <t>wyk.podbudowy pod drogę Lub.D. Małgorzatowo</t>
  </si>
  <si>
    <t xml:space="preserve">budowa wiaty przystankowej w Mierzynku </t>
  </si>
  <si>
    <t>koncepcja techn.sieci kanaliz.aglomeracji Lubicz</t>
  </si>
  <si>
    <t>oczyszczalnie przyzagrodowe Gronowo,Gronówko-dokument.projekt</t>
  </si>
  <si>
    <t>oprac.dokument.projekt.i wyk.zjazdu z drogi gminnej (ul.Myśliwska) w Nowej Wsi na drogę wojew.</t>
  </si>
  <si>
    <t>wydatki</t>
  </si>
  <si>
    <t>2007 roku</t>
  </si>
  <si>
    <t>Brzezinko-bud.chodnika przy drodze powiatowej nr 2009</t>
  </si>
  <si>
    <t>Grębocin-bud.chodnika ul.Kowalewska (od Karwowskiego do przystanku autobus.w kier.Torunia)</t>
  </si>
  <si>
    <t>Krobia-bud.chodnika przy drodze powiatowej nr 2009</t>
  </si>
  <si>
    <t>Lubicz Dolny-bud.chodnika przy drodze powiatowej (ul.Dworcowa)</t>
  </si>
  <si>
    <t>Lubicz Dolny-bud.chodnika przy drodze krajowej nr 10 (do mostu)</t>
  </si>
  <si>
    <t>Lubicz Górny-ul.Komunalna-chodnik (od ul.Warszawskiej do torów PKP)-dokum.projekt.</t>
  </si>
  <si>
    <t>Mierzynek-chodnik (przy drodze powiatowej)-dokum.projekt.</t>
  </si>
  <si>
    <t>Młyniec Pierwszy i Drugi-bud.chodnika przy drodze powiatowej nr 2009</t>
  </si>
  <si>
    <t>adapt.bud.szkolnego w Grębocinie na lokale komunal.</t>
  </si>
  <si>
    <t>sfinans.robót dodatk.-adapt.bud.Boczna 4 Lub.G.</t>
  </si>
  <si>
    <t>instalacja alarmowa w bud.admin.UG ul.Toruńska 21</t>
  </si>
  <si>
    <t>750-75023-6050</t>
  </si>
  <si>
    <t>instalacja monitoringu wizualnego budynków UG ul.Toruńska 21 i 24</t>
  </si>
  <si>
    <t>modern.sieci komputerowej w bud.admin.UG</t>
  </si>
  <si>
    <t>zakup programów komputerowych</t>
  </si>
  <si>
    <t>750-75023-6060</t>
  </si>
  <si>
    <t>Razem rozdz.75023</t>
  </si>
  <si>
    <t>zakup ciągnika ogrodniczego dla ZDGMiK</t>
  </si>
  <si>
    <t>zakup samochodu ciężarowego dla ZDGMiK</t>
  </si>
  <si>
    <t>zakup samochodu ratowniczo-gaśniczego dla OSP w Lubiczu</t>
  </si>
  <si>
    <t>29.</t>
  </si>
  <si>
    <t>30.</t>
  </si>
  <si>
    <t>31.</t>
  </si>
  <si>
    <t>32.</t>
  </si>
  <si>
    <t>33.</t>
  </si>
  <si>
    <t>zakup pieca c.o. do bud.SP w Złotorii</t>
  </si>
  <si>
    <t>spłata zobowiązań-Gimnazjum w Grębocinie</t>
  </si>
  <si>
    <t>34.</t>
  </si>
  <si>
    <t>wykonanie projektu budowlan.kanaliz.deszcz.i sanit.aglomeracji Lubicz</t>
  </si>
  <si>
    <t>35.</t>
  </si>
  <si>
    <t>wykonanie dokumentacji projekt.dla oświetleń dróg i placów gminnych (zakres rzeczowy wg załącznika do uchwały budżetowej)</t>
  </si>
  <si>
    <t>36.</t>
  </si>
  <si>
    <t>modern.instal.c.o.w budynku Lubicz Górny ul.Boczna 4</t>
  </si>
  <si>
    <t>37.</t>
  </si>
  <si>
    <t>bud.świetlicy w Mierzynku</t>
  </si>
  <si>
    <t>38.</t>
  </si>
  <si>
    <t>Razem dział 921</t>
  </si>
  <si>
    <t>II.</t>
  </si>
  <si>
    <t>nie wygasające</t>
  </si>
  <si>
    <t>projekt techn.na bud.sali gim.-ZS Grębocin</t>
  </si>
  <si>
    <t>zakup i montaż kotła c.o.-SP Złotoria</t>
  </si>
  <si>
    <t>zakup i montaż drzwi o odporności ogniowej do sali gim w Lubiczu Górnym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</si>
</sst>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0000\ _z_ł_-;\-* #,##0.00000\ _z_ł_-;_-* &quot;-&quot;??\ _z_ł_-;_-@_-"/>
    <numFmt numFmtId="167" formatCode="_-* #,##0.000000\ _z_ł_-;\-* #,##0.000000\ _z_ł_-;_-* &quot;-&quot;??\ _z_ł_-;_-@_-"/>
    <numFmt numFmtId="168" formatCode="_-* #,##0.0000000\ _z_ł_-;\-* #,##0.0000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0.0"/>
    <numFmt numFmtId="172" formatCode="_-* #,##0.0\ _z_ł_-;\-* #,##0.0\ _z_ł_-;_-* &quot;-&quot;?\ _z_ł_-;_-@_-"/>
    <numFmt numFmtId="173" formatCode="#,##0_ ;\-#,##0\ "/>
    <numFmt numFmtId="174" formatCode="#,##0.0_ ;\-#,##0.0\ "/>
    <numFmt numFmtId="175" formatCode="#,##0.00_ ;\-#,##0.00\ "/>
    <numFmt numFmtId="176" formatCode="_-* #,##0.0\ _z_ł_-;\-* #,##0.0\ _z_ł_-;_-* &quot;-&quot;\ _z_ł_-;_-@_-"/>
    <numFmt numFmtId="177" formatCode="_-* #,##0.00\ _z_ł_-;\-* #,##0.00\ _z_ł_-;_-* &quot;-&quot;\ _z_ł_-;_-@_-"/>
    <numFmt numFmtId="178" formatCode="_-* #,##0.000\ _z_ł_-;\-* #,##0.000\ _z_ł_-;_-* &quot;-&quot;\ _z_ł_-;_-@_-"/>
    <numFmt numFmtId="179" formatCode="_-* #,##0.0000\ _z_ł_-;\-* #,##0.0000\ _z_ł_-;_-* &quot;-&quot;\ _z_ł_-;_-@_-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</numFmts>
  <fonts count="1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color indexed="22"/>
      <name val="Arial CE"/>
      <family val="0"/>
    </font>
    <font>
      <b/>
      <i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41" fontId="1" fillId="0" borderId="2" xfId="15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9" fontId="1" fillId="0" borderId="1" xfId="15" applyNumberFormat="1" applyFont="1" applyFill="1" applyBorder="1" applyAlignment="1">
      <alignment horizontal="center"/>
    </xf>
    <xf numFmtId="49" fontId="1" fillId="0" borderId="2" xfId="15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center" shrinkToFi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77" fontId="1" fillId="0" borderId="0" xfId="15" applyNumberFormat="1" applyFont="1" applyBorder="1" applyAlignment="1">
      <alignment/>
    </xf>
    <xf numFmtId="177" fontId="1" fillId="0" borderId="6" xfId="15" applyNumberFormat="1" applyFont="1" applyBorder="1" applyAlignment="1">
      <alignment/>
    </xf>
    <xf numFmtId="177" fontId="1" fillId="0" borderId="4" xfId="15" applyNumberFormat="1" applyFont="1" applyBorder="1" applyAlignment="1">
      <alignment/>
    </xf>
    <xf numFmtId="177" fontId="1" fillId="0" borderId="0" xfId="15" applyNumberFormat="1" applyFont="1" applyFill="1" applyBorder="1" applyAlignment="1">
      <alignment/>
    </xf>
    <xf numFmtId="177" fontId="1" fillId="0" borderId="6" xfId="15" applyNumberFormat="1" applyFont="1" applyFill="1" applyBorder="1" applyAlignment="1">
      <alignment/>
    </xf>
    <xf numFmtId="177" fontId="1" fillId="0" borderId="0" xfId="15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3" fontId="1" fillId="0" borderId="7" xfId="15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/>
    </xf>
    <xf numFmtId="177" fontId="2" fillId="2" borderId="9" xfId="15" applyNumberFormat="1" applyFont="1" applyFill="1" applyBorder="1" applyAlignment="1">
      <alignment/>
    </xf>
    <xf numFmtId="177" fontId="2" fillId="2" borderId="7" xfId="15" applyNumberFormat="1" applyFont="1" applyFill="1" applyBorder="1" applyAlignment="1">
      <alignment/>
    </xf>
    <xf numFmtId="49" fontId="2" fillId="2" borderId="7" xfId="15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77" fontId="2" fillId="2" borderId="8" xfId="15" applyNumberFormat="1" applyFont="1" applyFill="1" applyBorder="1" applyAlignment="1">
      <alignment/>
    </xf>
    <xf numFmtId="177" fontId="2" fillId="2" borderId="0" xfId="15" applyNumberFormat="1" applyFont="1" applyFill="1" applyBorder="1" applyAlignment="1">
      <alignment/>
    </xf>
    <xf numFmtId="49" fontId="2" fillId="2" borderId="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1" fontId="2" fillId="2" borderId="7" xfId="15" applyNumberFormat="1" applyFont="1" applyFill="1" applyBorder="1" applyAlignment="1">
      <alignment/>
    </xf>
    <xf numFmtId="177" fontId="2" fillId="2" borderId="2" xfId="15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77" fontId="1" fillId="0" borderId="6" xfId="15" applyNumberFormat="1" applyFont="1" applyFill="1" applyBorder="1" applyAlignment="1">
      <alignment/>
    </xf>
    <xf numFmtId="177" fontId="1" fillId="0" borderId="9" xfId="15" applyNumberFormat="1" applyFont="1" applyFill="1" applyBorder="1" applyAlignment="1">
      <alignment/>
    </xf>
    <xf numFmtId="49" fontId="1" fillId="0" borderId="7" xfId="0" applyNumberFormat="1" applyFont="1" applyFill="1" applyBorder="1" applyAlignment="1">
      <alignment horizontal="center"/>
    </xf>
    <xf numFmtId="177" fontId="2" fillId="2" borderId="2" xfId="15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6" xfId="0" applyFont="1" applyBorder="1" applyAlignment="1">
      <alignment/>
    </xf>
    <xf numFmtId="43" fontId="1" fillId="0" borderId="1" xfId="0" applyNumberFormat="1" applyFont="1" applyFill="1" applyBorder="1" applyAlignment="1">
      <alignment horizontal="center"/>
    </xf>
    <xf numFmtId="177" fontId="2" fillId="2" borderId="11" xfId="15" applyNumberFormat="1" applyFont="1" applyFill="1" applyBorder="1" applyAlignment="1">
      <alignment/>
    </xf>
    <xf numFmtId="177" fontId="2" fillId="2" borderId="8" xfId="15" applyNumberFormat="1" applyFont="1" applyFill="1" applyBorder="1" applyAlignment="1">
      <alignment horizontal="center"/>
    </xf>
    <xf numFmtId="177" fontId="2" fillId="2" borderId="7" xfId="15" applyNumberFormat="1" applyFont="1" applyFill="1" applyBorder="1" applyAlignment="1">
      <alignment horizontal="center"/>
    </xf>
    <xf numFmtId="43" fontId="1" fillId="0" borderId="2" xfId="15" applyFont="1" applyBorder="1" applyAlignment="1">
      <alignment/>
    </xf>
    <xf numFmtId="0" fontId="1" fillId="0" borderId="10" xfId="0" applyFont="1" applyFill="1" applyBorder="1" applyAlignment="1">
      <alignment horizontal="center"/>
    </xf>
    <xf numFmtId="43" fontId="2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3" fontId="2" fillId="2" borderId="2" xfId="15" applyFont="1" applyFill="1" applyBorder="1" applyAlignment="1">
      <alignment/>
    </xf>
    <xf numFmtId="0" fontId="8" fillId="2" borderId="8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43" fontId="1" fillId="0" borderId="2" xfId="15" applyFont="1" applyFill="1" applyBorder="1" applyAlignment="1">
      <alignment/>
    </xf>
    <xf numFmtId="41" fontId="1" fillId="0" borderId="2" xfId="15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43" fontId="2" fillId="2" borderId="8" xfId="15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3" fontId="2" fillId="2" borderId="1" xfId="15" applyFont="1" applyFill="1" applyBorder="1" applyAlignment="1">
      <alignment/>
    </xf>
    <xf numFmtId="43" fontId="2" fillId="2" borderId="0" xfId="15" applyFont="1" applyFill="1" applyBorder="1" applyAlignment="1">
      <alignment/>
    </xf>
    <xf numFmtId="43" fontId="2" fillId="2" borderId="4" xfId="15" applyFont="1" applyFill="1" applyBorder="1" applyAlignment="1">
      <alignment/>
    </xf>
    <xf numFmtId="43" fontId="2" fillId="2" borderId="2" xfId="15" applyFont="1" applyFill="1" applyBorder="1" applyAlignment="1">
      <alignment horizontal="center"/>
    </xf>
    <xf numFmtId="43" fontId="2" fillId="2" borderId="8" xfId="15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43" fontId="1" fillId="0" borderId="1" xfId="15" applyNumberFormat="1" applyFont="1" applyBorder="1" applyAlignment="1">
      <alignment/>
    </xf>
    <xf numFmtId="43" fontId="1" fillId="0" borderId="2" xfId="15" applyNumberFormat="1" applyFont="1" applyBorder="1" applyAlignment="1">
      <alignment/>
    </xf>
    <xf numFmtId="43" fontId="2" fillId="2" borderId="8" xfId="15" applyNumberFormat="1" applyFont="1" applyFill="1" applyBorder="1" applyAlignment="1">
      <alignment/>
    </xf>
    <xf numFmtId="43" fontId="2" fillId="2" borderId="7" xfId="15" applyNumberFormat="1" applyFont="1" applyFill="1" applyBorder="1" applyAlignment="1">
      <alignment/>
    </xf>
    <xf numFmtId="43" fontId="2" fillId="2" borderId="2" xfId="15" applyNumberFormat="1" applyFont="1" applyFill="1" applyBorder="1" applyAlignment="1">
      <alignment/>
    </xf>
    <xf numFmtId="43" fontId="1" fillId="0" borderId="4" xfId="15" applyNumberFormat="1" applyFont="1" applyBorder="1" applyAlignment="1">
      <alignment/>
    </xf>
    <xf numFmtId="43" fontId="1" fillId="0" borderId="12" xfId="15" applyNumberFormat="1" applyFont="1" applyBorder="1" applyAlignment="1">
      <alignment/>
    </xf>
    <xf numFmtId="43" fontId="2" fillId="2" borderId="8" xfId="15" applyNumberFormat="1" applyFont="1" applyFill="1" applyBorder="1" applyAlignment="1">
      <alignment/>
    </xf>
    <xf numFmtId="43" fontId="2" fillId="2" borderId="7" xfId="15" applyNumberFormat="1" applyFont="1" applyFill="1" applyBorder="1" applyAlignment="1">
      <alignment/>
    </xf>
    <xf numFmtId="43" fontId="2" fillId="2" borderId="2" xfId="15" applyNumberFormat="1" applyFont="1" applyFill="1" applyBorder="1" applyAlignment="1">
      <alignment/>
    </xf>
    <xf numFmtId="43" fontId="2" fillId="2" borderId="13" xfId="15" applyNumberFormat="1" applyFont="1" applyFill="1" applyBorder="1" applyAlignment="1">
      <alignment/>
    </xf>
    <xf numFmtId="43" fontId="2" fillId="2" borderId="4" xfId="15" applyNumberFormat="1" applyFont="1" applyFill="1" applyBorder="1" applyAlignment="1">
      <alignment/>
    </xf>
    <xf numFmtId="43" fontId="1" fillId="0" borderId="1" xfId="15" applyNumberFormat="1" applyFont="1" applyFill="1" applyBorder="1" applyAlignment="1">
      <alignment/>
    </xf>
    <xf numFmtId="43" fontId="1" fillId="0" borderId="2" xfId="15" applyNumberFormat="1" applyFont="1" applyFill="1" applyBorder="1" applyAlignment="1">
      <alignment/>
    </xf>
    <xf numFmtId="43" fontId="1" fillId="0" borderId="1" xfId="15" applyNumberFormat="1" applyFont="1" applyFill="1" applyBorder="1" applyAlignment="1">
      <alignment horizontal="center"/>
    </xf>
    <xf numFmtId="43" fontId="1" fillId="0" borderId="7" xfId="15" applyNumberFormat="1" applyFont="1" applyFill="1" applyBorder="1" applyAlignment="1">
      <alignment/>
    </xf>
    <xf numFmtId="43" fontId="1" fillId="0" borderId="2" xfId="15" applyNumberFormat="1" applyFont="1" applyFill="1" applyBorder="1" applyAlignment="1">
      <alignment/>
    </xf>
    <xf numFmtId="43" fontId="2" fillId="2" borderId="1" xfId="15" applyNumberFormat="1" applyFont="1" applyFill="1" applyBorder="1" applyAlignment="1">
      <alignment/>
    </xf>
    <xf numFmtId="43" fontId="1" fillId="0" borderId="14" xfId="15" applyNumberFormat="1" applyFont="1" applyFill="1" applyBorder="1" applyAlignment="1">
      <alignment/>
    </xf>
    <xf numFmtId="43" fontId="1" fillId="0" borderId="11" xfId="15" applyNumberFormat="1" applyFont="1" applyFill="1" applyBorder="1" applyAlignment="1">
      <alignment/>
    </xf>
    <xf numFmtId="43" fontId="1" fillId="0" borderId="14" xfId="15" applyNumberFormat="1" applyFont="1" applyFill="1" applyBorder="1" applyAlignment="1">
      <alignment/>
    </xf>
    <xf numFmtId="43" fontId="1" fillId="0" borderId="1" xfId="15" applyNumberFormat="1" applyFont="1" applyBorder="1" applyAlignment="1">
      <alignment horizontal="right"/>
    </xf>
    <xf numFmtId="43" fontId="2" fillId="2" borderId="7" xfId="15" applyNumberFormat="1" applyFont="1" applyFill="1" applyBorder="1" applyAlignment="1">
      <alignment horizontal="right"/>
    </xf>
    <xf numFmtId="43" fontId="1" fillId="0" borderId="3" xfId="15" applyNumberFormat="1" applyFont="1" applyBorder="1" applyAlignment="1">
      <alignment horizontal="right"/>
    </xf>
    <xf numFmtId="43" fontId="1" fillId="0" borderId="1" xfId="15" applyNumberFormat="1" applyFont="1" applyBorder="1" applyAlignment="1">
      <alignment/>
    </xf>
    <xf numFmtId="43" fontId="1" fillId="0" borderId="2" xfId="15" applyNumberFormat="1" applyFont="1" applyBorder="1" applyAlignment="1">
      <alignment horizontal="right"/>
    </xf>
    <xf numFmtId="43" fontId="2" fillId="2" borderId="1" xfId="15" applyNumberFormat="1" applyFont="1" applyFill="1" applyBorder="1" applyAlignment="1">
      <alignment horizontal="right"/>
    </xf>
    <xf numFmtId="43" fontId="2" fillId="2" borderId="4" xfId="15" applyNumberFormat="1" applyFont="1" applyFill="1" applyBorder="1" applyAlignment="1">
      <alignment horizontal="right"/>
    </xf>
    <xf numFmtId="43" fontId="2" fillId="2" borderId="3" xfId="15" applyNumberFormat="1" applyFont="1" applyFill="1" applyBorder="1" applyAlignment="1">
      <alignment horizontal="right"/>
    </xf>
    <xf numFmtId="43" fontId="1" fillId="0" borderId="0" xfId="15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 horizontal="center"/>
    </xf>
    <xf numFmtId="43" fontId="1" fillId="0" borderId="3" xfId="15" applyNumberFormat="1" applyFont="1" applyFill="1" applyBorder="1" applyAlignment="1">
      <alignment horizontal="center"/>
    </xf>
    <xf numFmtId="43" fontId="1" fillId="0" borderId="9" xfId="15" applyNumberFormat="1" applyFont="1" applyFill="1" applyBorder="1" applyAlignment="1">
      <alignment horizontal="right"/>
    </xf>
    <xf numFmtId="43" fontId="1" fillId="0" borderId="7" xfId="15" applyNumberFormat="1" applyFont="1" applyFill="1" applyBorder="1" applyAlignment="1">
      <alignment horizontal="right"/>
    </xf>
    <xf numFmtId="43" fontId="1" fillId="0" borderId="11" xfId="15" applyNumberFormat="1" applyFont="1" applyFill="1" applyBorder="1" applyAlignment="1">
      <alignment/>
    </xf>
    <xf numFmtId="43" fontId="1" fillId="0" borderId="14" xfId="15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 horizontal="center"/>
    </xf>
    <xf numFmtId="43" fontId="2" fillId="0" borderId="6" xfId="15" applyNumberFormat="1" applyFont="1" applyBorder="1" applyAlignment="1">
      <alignment/>
    </xf>
    <xf numFmtId="43" fontId="1" fillId="0" borderId="14" xfId="15" applyNumberFormat="1" applyFont="1" applyBorder="1" applyAlignment="1">
      <alignment horizontal="right"/>
    </xf>
    <xf numFmtId="43" fontId="3" fillId="0" borderId="2" xfId="15" applyNumberFormat="1" applyFont="1" applyBorder="1" applyAlignment="1">
      <alignment/>
    </xf>
    <xf numFmtId="43" fontId="3" fillId="0" borderId="1" xfId="15" applyNumberFormat="1" applyFont="1" applyBorder="1" applyAlignment="1">
      <alignment/>
    </xf>
    <xf numFmtId="43" fontId="2" fillId="2" borderId="9" xfId="15" applyNumberFormat="1" applyFont="1" applyFill="1" applyBorder="1" applyAlignment="1">
      <alignment/>
    </xf>
    <xf numFmtId="43" fontId="2" fillId="2" borderId="13" xfId="15" applyNumberFormat="1" applyFont="1" applyFill="1" applyBorder="1" applyAlignment="1">
      <alignment/>
    </xf>
    <xf numFmtId="43" fontId="2" fillId="2" borderId="11" xfId="15" applyNumberFormat="1" applyFont="1" applyFill="1" applyBorder="1" applyAlignment="1">
      <alignment/>
    </xf>
    <xf numFmtId="43" fontId="1" fillId="0" borderId="2" xfId="15" applyNumberFormat="1" applyFont="1" applyBorder="1" applyAlignment="1">
      <alignment/>
    </xf>
    <xf numFmtId="43" fontId="2" fillId="2" borderId="0" xfId="15" applyNumberFormat="1" applyFont="1" applyFill="1" applyBorder="1" applyAlignment="1">
      <alignment/>
    </xf>
    <xf numFmtId="43" fontId="2" fillId="2" borderId="1" xfId="15" applyNumberFormat="1" applyFont="1" applyFill="1" applyBorder="1" applyAlignment="1">
      <alignment/>
    </xf>
    <xf numFmtId="43" fontId="2" fillId="2" borderId="3" xfId="15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43" fontId="1" fillId="0" borderId="7" xfId="0" applyNumberFormat="1" applyFont="1" applyFill="1" applyBorder="1" applyAlignment="1">
      <alignment horizontal="center"/>
    </xf>
    <xf numFmtId="43" fontId="1" fillId="0" borderId="3" xfId="15" applyNumberFormat="1" applyFont="1" applyBorder="1" applyAlignment="1">
      <alignment/>
    </xf>
    <xf numFmtId="43" fontId="2" fillId="2" borderId="11" xfId="15" applyNumberFormat="1" applyFont="1" applyFill="1" applyBorder="1" applyAlignment="1">
      <alignment/>
    </xf>
    <xf numFmtId="43" fontId="2" fillId="2" borderId="3" xfId="15" applyNumberFormat="1" applyFont="1" applyFill="1" applyBorder="1" applyAlignment="1">
      <alignment/>
    </xf>
    <xf numFmtId="177" fontId="2" fillId="2" borderId="12" xfId="15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3" fontId="1" fillId="0" borderId="8" xfId="15" applyNumberFormat="1" applyFont="1" applyBorder="1" applyAlignment="1">
      <alignment/>
    </xf>
    <xf numFmtId="177" fontId="1" fillId="0" borderId="10" xfId="15" applyNumberFormat="1" applyFont="1" applyBorder="1" applyAlignment="1">
      <alignment/>
    </xf>
    <xf numFmtId="177" fontId="1" fillId="0" borderId="5" xfId="15" applyNumberFormat="1" applyFont="1" applyBorder="1" applyAlignment="1">
      <alignment/>
    </xf>
    <xf numFmtId="43" fontId="1" fillId="0" borderId="5" xfId="15" applyNumberFormat="1" applyFont="1" applyBorder="1" applyAlignment="1">
      <alignment/>
    </xf>
    <xf numFmtId="49" fontId="1" fillId="0" borderId="8" xfId="0" applyNumberFormat="1" applyFont="1" applyBorder="1" applyAlignment="1">
      <alignment horizontal="center"/>
    </xf>
    <xf numFmtId="43" fontId="1" fillId="0" borderId="8" xfId="15" applyNumberFormat="1" applyFont="1" applyBorder="1" applyAlignment="1">
      <alignment horizontal="right"/>
    </xf>
    <xf numFmtId="43" fontId="1" fillId="0" borderId="8" xfId="15" applyNumberFormat="1" applyFont="1" applyBorder="1" applyAlignment="1">
      <alignment/>
    </xf>
    <xf numFmtId="0" fontId="3" fillId="0" borderId="8" xfId="0" applyFont="1" applyBorder="1" applyAlignment="1">
      <alignment horizontal="left" wrapText="1"/>
    </xf>
    <xf numFmtId="43" fontId="1" fillId="0" borderId="8" xfId="15" applyFont="1" applyFill="1" applyBorder="1" applyAlignment="1">
      <alignment/>
    </xf>
    <xf numFmtId="43" fontId="1" fillId="0" borderId="8" xfId="15" applyNumberFormat="1" applyFont="1" applyFill="1" applyBorder="1" applyAlignment="1">
      <alignment/>
    </xf>
    <xf numFmtId="43" fontId="1" fillId="0" borderId="8" xfId="15" applyFont="1" applyBorder="1" applyAlignment="1">
      <alignment/>
    </xf>
    <xf numFmtId="43" fontId="1" fillId="0" borderId="15" xfId="15" applyNumberFormat="1" applyFont="1" applyBorder="1" applyAlignment="1">
      <alignment horizontal="right"/>
    </xf>
    <xf numFmtId="43" fontId="3" fillId="0" borderId="8" xfId="15" applyNumberFormat="1" applyFont="1" applyBorder="1" applyAlignment="1">
      <alignment/>
    </xf>
    <xf numFmtId="0" fontId="3" fillId="0" borderId="8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3" fontId="1" fillId="0" borderId="15" xfId="15" applyNumberFormat="1" applyFont="1" applyBorder="1" applyAlignment="1">
      <alignment/>
    </xf>
    <xf numFmtId="43" fontId="2" fillId="2" borderId="11" xfId="15" applyNumberFormat="1" applyFont="1" applyFill="1" applyBorder="1" applyAlignment="1">
      <alignment horizontal="right"/>
    </xf>
    <xf numFmtId="43" fontId="1" fillId="0" borderId="14" xfId="15" applyNumberFormat="1" applyFont="1" applyFill="1" applyBorder="1" applyAlignment="1">
      <alignment horizontal="right"/>
    </xf>
    <xf numFmtId="43" fontId="1" fillId="0" borderId="11" xfId="15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43" fontId="2" fillId="2" borderId="7" xfId="15" applyFont="1" applyFill="1" applyBorder="1" applyAlignment="1">
      <alignment horizontal="center"/>
    </xf>
    <xf numFmtId="43" fontId="2" fillId="2" borderId="12" xfId="15" applyFont="1" applyFill="1" applyBorder="1" applyAlignment="1">
      <alignment/>
    </xf>
    <xf numFmtId="43" fontId="2" fillId="2" borderId="14" xfId="15" applyFont="1" applyFill="1" applyBorder="1" applyAlignment="1">
      <alignment/>
    </xf>
    <xf numFmtId="41" fontId="2" fillId="2" borderId="7" xfId="15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 wrapText="1"/>
    </xf>
    <xf numFmtId="43" fontId="1" fillId="0" borderId="7" xfId="15" applyFont="1" applyFill="1" applyBorder="1" applyAlignment="1">
      <alignment/>
    </xf>
    <xf numFmtId="43" fontId="1" fillId="0" borderId="9" xfId="15" applyFont="1" applyFill="1" applyBorder="1" applyAlignment="1">
      <alignment/>
    </xf>
    <xf numFmtId="43" fontId="1" fillId="0" borderId="11" xfId="15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177" fontId="1" fillId="0" borderId="1" xfId="15" applyNumberFormat="1" applyFont="1" applyBorder="1" applyAlignment="1">
      <alignment/>
    </xf>
    <xf numFmtId="43" fontId="1" fillId="0" borderId="10" xfId="15" applyNumberFormat="1" applyFont="1" applyBorder="1" applyAlignment="1">
      <alignment horizontal="right"/>
    </xf>
    <xf numFmtId="43" fontId="1" fillId="0" borderId="0" xfId="15" applyNumberFormat="1" applyFont="1" applyBorder="1" applyAlignment="1">
      <alignment horizontal="right"/>
    </xf>
    <xf numFmtId="43" fontId="2" fillId="2" borderId="7" xfId="15" applyFont="1" applyFill="1" applyBorder="1" applyAlignment="1">
      <alignment/>
    </xf>
    <xf numFmtId="43" fontId="2" fillId="2" borderId="7" xfId="15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2" fillId="3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43" fontId="2" fillId="3" borderId="7" xfId="15" applyNumberFormat="1" applyFont="1" applyFill="1" applyBorder="1" applyAlignment="1">
      <alignment horizontal="center"/>
    </xf>
    <xf numFmtId="43" fontId="2" fillId="3" borderId="2" xfId="15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worksheet" Target="worksheets/sheet1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3598897"/>
        <c:axId val="35519162"/>
      </c:barChart>
      <c:catAx>
        <c:axId val="63598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19162"/>
        <c:crosses val="autoZero"/>
        <c:auto val="1"/>
        <c:lblOffset val="100"/>
        <c:noMultiLvlLbl val="0"/>
      </c:catAx>
      <c:valAx>
        <c:axId val="355191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98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7139675"/>
        <c:axId val="20039348"/>
      </c:barChart>
      <c:catAx>
        <c:axId val="17139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39348"/>
        <c:crosses val="autoZero"/>
        <c:auto val="1"/>
        <c:lblOffset val="100"/>
        <c:noMultiLvlLbl val="0"/>
      </c:catAx>
      <c:valAx>
        <c:axId val="200393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39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136405"/>
        <c:axId val="12574462"/>
      </c:barChart>
      <c:catAx>
        <c:axId val="46136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74462"/>
        <c:crosses val="autoZero"/>
        <c:auto val="1"/>
        <c:lblOffset val="100"/>
        <c:noMultiLvlLbl val="0"/>
      </c:catAx>
      <c:valAx>
        <c:axId val="125744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364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061295"/>
        <c:axId val="11898472"/>
      </c:barChart>
      <c:catAx>
        <c:axId val="4606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98472"/>
        <c:crosses val="autoZero"/>
        <c:auto val="1"/>
        <c:lblOffset val="100"/>
        <c:noMultiLvlLbl val="0"/>
      </c:catAx>
      <c:valAx>
        <c:axId val="11898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61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977385"/>
        <c:axId val="24252146"/>
      </c:barChart>
      <c:catAx>
        <c:axId val="39977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52146"/>
        <c:crosses val="autoZero"/>
        <c:auto val="1"/>
        <c:lblOffset val="100"/>
        <c:noMultiLvlLbl val="0"/>
      </c:catAx>
      <c:valAx>
        <c:axId val="24252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77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6942723"/>
        <c:axId val="18266780"/>
      </c:barChart>
      <c:catAx>
        <c:axId val="1694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66780"/>
        <c:crosses val="autoZero"/>
        <c:auto val="1"/>
        <c:lblOffset val="100"/>
        <c:noMultiLvlLbl val="0"/>
      </c:catAx>
      <c:valAx>
        <c:axId val="182667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42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0183293"/>
        <c:axId val="3214182"/>
      </c:barChart>
      <c:catAx>
        <c:axId val="30183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4182"/>
        <c:crosses val="autoZero"/>
        <c:auto val="1"/>
        <c:lblOffset val="100"/>
        <c:noMultiLvlLbl val="0"/>
      </c:catAx>
      <c:valAx>
        <c:axId val="32141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83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927639"/>
        <c:axId val="59022160"/>
      </c:barChart>
      <c:catAx>
        <c:axId val="2892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22160"/>
        <c:crosses val="autoZero"/>
        <c:auto val="1"/>
        <c:lblOffset val="100"/>
        <c:noMultiLvlLbl val="0"/>
      </c:catAx>
      <c:valAx>
        <c:axId val="590221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27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1437393"/>
        <c:axId val="16065626"/>
      </c:barChart>
      <c:catAx>
        <c:axId val="61437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65626"/>
        <c:crosses val="autoZero"/>
        <c:auto val="1"/>
        <c:lblOffset val="100"/>
        <c:noMultiLvlLbl val="0"/>
      </c:catAx>
      <c:valAx>
        <c:axId val="160656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37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0372907"/>
        <c:axId val="26247300"/>
      </c:barChart>
      <c:catAx>
        <c:axId val="10372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47300"/>
        <c:crosses val="autoZero"/>
        <c:auto val="1"/>
        <c:lblOffset val="100"/>
        <c:noMultiLvlLbl val="0"/>
      </c:catAx>
      <c:valAx>
        <c:axId val="26247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72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1237003"/>
        <c:axId val="58479844"/>
      </c:barChart>
      <c:catAx>
        <c:axId val="51237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79844"/>
        <c:crosses val="autoZero"/>
        <c:auto val="1"/>
        <c:lblOffset val="100"/>
        <c:noMultiLvlLbl val="0"/>
      </c:catAx>
      <c:valAx>
        <c:axId val="58479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370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6556549"/>
        <c:axId val="39246894"/>
      </c:barChart>
      <c:catAx>
        <c:axId val="56556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46894"/>
        <c:crosses val="autoZero"/>
        <c:auto val="1"/>
        <c:lblOffset val="100"/>
        <c:noMultiLvlLbl val="0"/>
      </c:catAx>
      <c:valAx>
        <c:axId val="39246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56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7677727"/>
        <c:axId val="24881816"/>
      </c:barChart>
      <c:catAx>
        <c:axId val="1767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81816"/>
        <c:crosses val="autoZero"/>
        <c:auto val="1"/>
        <c:lblOffset val="100"/>
        <c:noMultiLvlLbl val="0"/>
      </c:catAx>
      <c:valAx>
        <c:axId val="24881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77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2609753"/>
        <c:axId val="2161186"/>
      </c:barChart>
      <c:catAx>
        <c:axId val="22609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1186"/>
        <c:crosses val="autoZero"/>
        <c:auto val="1"/>
        <c:lblOffset val="100"/>
        <c:noMultiLvlLbl val="0"/>
      </c:catAx>
      <c:valAx>
        <c:axId val="2161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09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450675"/>
        <c:axId val="40838348"/>
      </c:barChart>
      <c:catAx>
        <c:axId val="19450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38348"/>
        <c:crosses val="autoZero"/>
        <c:auto val="1"/>
        <c:lblOffset val="100"/>
        <c:noMultiLvlLbl val="0"/>
      </c:catAx>
      <c:valAx>
        <c:axId val="408383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50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000813"/>
        <c:axId val="19571862"/>
      </c:barChart>
      <c:catAx>
        <c:axId val="32000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71862"/>
        <c:crosses val="autoZero"/>
        <c:auto val="1"/>
        <c:lblOffset val="100"/>
        <c:noMultiLvlLbl val="0"/>
      </c:catAx>
      <c:valAx>
        <c:axId val="195718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00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1929031"/>
        <c:axId val="41816960"/>
      </c:barChart>
      <c:catAx>
        <c:axId val="41929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16960"/>
        <c:crosses val="autoZero"/>
        <c:auto val="1"/>
        <c:lblOffset val="100"/>
        <c:noMultiLvlLbl val="0"/>
      </c:catAx>
      <c:valAx>
        <c:axId val="418169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29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0808321"/>
        <c:axId val="31730570"/>
      </c:barChart>
      <c:catAx>
        <c:axId val="40808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30570"/>
        <c:crosses val="autoZero"/>
        <c:auto val="1"/>
        <c:lblOffset val="100"/>
        <c:noMultiLvlLbl val="0"/>
      </c:catAx>
      <c:valAx>
        <c:axId val="31730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08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Chart 1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3:K736"/>
  <sheetViews>
    <sheetView tabSelected="1" workbookViewId="0" topLeftCell="A1">
      <selection activeCell="C90" sqref="C90"/>
    </sheetView>
  </sheetViews>
  <sheetFormatPr defaultColWidth="9.00390625" defaultRowHeight="12.75"/>
  <cols>
    <col min="1" max="1" width="4.75390625" style="0" customWidth="1"/>
    <col min="2" max="2" width="23.00390625" style="0" customWidth="1"/>
    <col min="3" max="3" width="12.625" style="0" customWidth="1"/>
    <col min="4" max="4" width="14.75390625" style="0" customWidth="1"/>
    <col min="5" max="5" width="12.125" style="0" customWidth="1"/>
    <col min="6" max="6" width="14.00390625" style="0" customWidth="1"/>
    <col min="7" max="7" width="13.625" style="0" customWidth="1"/>
    <col min="8" max="9" width="11.875" style="0" customWidth="1"/>
    <col min="10" max="10" width="13.25390625" style="0" customWidth="1"/>
  </cols>
  <sheetData>
    <row r="3" spans="1:10" ht="12.75">
      <c r="A3" s="212" t="s">
        <v>89</v>
      </c>
      <c r="B3" s="213"/>
      <c r="C3" s="213"/>
      <c r="D3" s="213"/>
      <c r="E3" s="213"/>
      <c r="F3" s="213"/>
      <c r="G3" s="213"/>
      <c r="H3" s="213"/>
      <c r="I3" s="213"/>
      <c r="J3" s="214"/>
    </row>
    <row r="4" spans="1:10" ht="12.75">
      <c r="A4" s="215"/>
      <c r="B4" s="216"/>
      <c r="C4" s="216"/>
      <c r="D4" s="216"/>
      <c r="E4" s="216"/>
      <c r="F4" s="216"/>
      <c r="G4" s="216"/>
      <c r="H4" s="216"/>
      <c r="I4" s="216"/>
      <c r="J4" s="217"/>
    </row>
    <row r="5" spans="1:10" ht="12.75">
      <c r="A5" s="218"/>
      <c r="B5" s="219"/>
      <c r="C5" s="219"/>
      <c r="D5" s="219"/>
      <c r="E5" s="219"/>
      <c r="F5" s="219"/>
      <c r="G5" s="216"/>
      <c r="H5" s="219"/>
      <c r="I5" s="219"/>
      <c r="J5" s="220"/>
    </row>
    <row r="6" spans="1:10" ht="12.75">
      <c r="A6" s="26"/>
      <c r="B6" s="10"/>
      <c r="C6" s="1" t="s">
        <v>6</v>
      </c>
      <c r="D6" s="202" t="s">
        <v>4</v>
      </c>
      <c r="E6" s="203"/>
      <c r="F6" s="195"/>
      <c r="G6" s="194" t="s">
        <v>13</v>
      </c>
      <c r="H6" s="195"/>
      <c r="I6" s="176" t="s">
        <v>104</v>
      </c>
      <c r="J6" s="3" t="s">
        <v>88</v>
      </c>
    </row>
    <row r="7" spans="1:10" ht="12.75">
      <c r="A7" s="26"/>
      <c r="B7" s="10"/>
      <c r="C7" s="1" t="s">
        <v>39</v>
      </c>
      <c r="D7" s="204"/>
      <c r="E7" s="205"/>
      <c r="F7" s="206"/>
      <c r="G7" s="196"/>
      <c r="H7" s="197"/>
      <c r="I7" s="176" t="s">
        <v>144</v>
      </c>
      <c r="J7" s="3" t="s">
        <v>87</v>
      </c>
    </row>
    <row r="8" spans="1:10" ht="12.75" customHeight="1">
      <c r="A8" s="26"/>
      <c r="B8" s="8"/>
      <c r="C8" s="1" t="s">
        <v>1</v>
      </c>
      <c r="D8" s="196"/>
      <c r="E8" s="207"/>
      <c r="F8" s="197"/>
      <c r="G8" s="198" t="s">
        <v>62</v>
      </c>
      <c r="H8" s="199"/>
      <c r="I8" s="176" t="s">
        <v>11</v>
      </c>
      <c r="J8" s="3" t="s">
        <v>90</v>
      </c>
    </row>
    <row r="9" spans="1:10" ht="12" customHeight="1">
      <c r="A9" s="26" t="s">
        <v>15</v>
      </c>
      <c r="B9" s="8" t="s">
        <v>0</v>
      </c>
      <c r="C9" s="11" t="s">
        <v>90</v>
      </c>
      <c r="D9" s="12" t="s">
        <v>7</v>
      </c>
      <c r="E9" s="15" t="s">
        <v>66</v>
      </c>
      <c r="F9" s="15" t="s">
        <v>3</v>
      </c>
      <c r="G9" s="148" t="s">
        <v>86</v>
      </c>
      <c r="H9" s="149" t="s">
        <v>10</v>
      </c>
      <c r="I9" s="175" t="s">
        <v>105</v>
      </c>
      <c r="J9" s="3"/>
    </row>
    <row r="10" spans="1:10" ht="12.75">
      <c r="A10" s="26"/>
      <c r="B10" s="8"/>
      <c r="C10" s="1"/>
      <c r="D10" s="12" t="s">
        <v>8</v>
      </c>
      <c r="E10" s="14"/>
      <c r="F10" s="14"/>
      <c r="G10" s="15" t="s">
        <v>85</v>
      </c>
      <c r="H10" s="150" t="s">
        <v>66</v>
      </c>
      <c r="I10" s="175"/>
      <c r="J10" s="3"/>
    </row>
    <row r="11" spans="1:10" ht="12.75">
      <c r="A11" s="26"/>
      <c r="B11" s="8" t="s">
        <v>12</v>
      </c>
      <c r="C11" s="1"/>
      <c r="D11" s="13"/>
      <c r="E11" s="14"/>
      <c r="F11" s="14"/>
      <c r="G11" s="142"/>
      <c r="H11" s="150"/>
      <c r="I11" s="175"/>
      <c r="J11" s="3"/>
    </row>
    <row r="12" spans="1:10" ht="12.75">
      <c r="A12" s="26"/>
      <c r="B12" s="10"/>
      <c r="C12" s="1"/>
      <c r="D12" s="12" t="s">
        <v>2</v>
      </c>
      <c r="E12" s="15" t="s">
        <v>2</v>
      </c>
      <c r="F12" s="14"/>
      <c r="G12" s="15" t="s">
        <v>2</v>
      </c>
      <c r="H12" s="15" t="s">
        <v>2</v>
      </c>
      <c r="I12" s="177"/>
      <c r="J12" s="3"/>
    </row>
    <row r="13" spans="1:10" ht="12.75">
      <c r="A13" s="28">
        <v>1</v>
      </c>
      <c r="B13" s="9">
        <v>2</v>
      </c>
      <c r="C13" s="25">
        <v>3</v>
      </c>
      <c r="D13" s="65">
        <v>4</v>
      </c>
      <c r="E13" s="25">
        <v>5</v>
      </c>
      <c r="F13" s="25">
        <v>6</v>
      </c>
      <c r="G13" s="65">
        <v>7</v>
      </c>
      <c r="H13" s="25">
        <v>8</v>
      </c>
      <c r="I13" s="25">
        <v>9</v>
      </c>
      <c r="J13" s="25">
        <v>10</v>
      </c>
    </row>
    <row r="14" spans="1:10" ht="12.75">
      <c r="A14" s="26"/>
      <c r="B14" s="47"/>
      <c r="C14" s="48"/>
      <c r="D14" s="47"/>
      <c r="E14" s="48"/>
      <c r="F14" s="48"/>
      <c r="G14" s="130"/>
      <c r="H14" s="143"/>
      <c r="I14" s="60"/>
      <c r="J14" s="60"/>
    </row>
    <row r="15" spans="1:10" ht="12.75">
      <c r="A15" s="67" t="s">
        <v>60</v>
      </c>
      <c r="B15" s="51" t="s">
        <v>61</v>
      </c>
      <c r="C15" s="48"/>
      <c r="D15" s="47"/>
      <c r="E15" s="48"/>
      <c r="F15" s="48"/>
      <c r="G15" s="130"/>
      <c r="H15" s="60"/>
      <c r="I15" s="60"/>
      <c r="J15" s="60"/>
    </row>
    <row r="16" spans="1:10" ht="12.75">
      <c r="A16" s="26"/>
      <c r="B16" s="51" t="s">
        <v>40</v>
      </c>
      <c r="C16" s="66">
        <f>C23+C47+C52+C62+C66+C75+C83+C88</f>
        <v>1351547.2200000002</v>
      </c>
      <c r="D16" s="66">
        <f aca="true" t="shared" si="0" ref="D16:I16">D23+D47+D52+D62+D66+D75+D83+D88</f>
        <v>1800171</v>
      </c>
      <c r="E16" s="66">
        <f t="shared" si="0"/>
        <v>25000</v>
      </c>
      <c r="F16" s="66" t="s">
        <v>5</v>
      </c>
      <c r="G16" s="66">
        <f t="shared" si="0"/>
        <v>1329587.2200000002</v>
      </c>
      <c r="H16" s="66">
        <f t="shared" si="0"/>
        <v>21960</v>
      </c>
      <c r="I16" s="66">
        <f t="shared" si="0"/>
        <v>372786</v>
      </c>
      <c r="J16" s="66">
        <f>J23+J47+J52+J62+J66+J75+J83+J88</f>
        <v>2953830.35</v>
      </c>
    </row>
    <row r="17" spans="1:10" ht="12.75">
      <c r="A17" s="26"/>
      <c r="B17" s="47" t="s">
        <v>9</v>
      </c>
      <c r="C17" s="60"/>
      <c r="D17" s="47"/>
      <c r="E17" s="60"/>
      <c r="F17" s="48"/>
      <c r="G17" s="130"/>
      <c r="H17" s="60"/>
      <c r="I17" s="60"/>
      <c r="J17" s="60"/>
    </row>
    <row r="18" spans="1:10" ht="12.75">
      <c r="A18" s="27"/>
      <c r="B18" s="59"/>
      <c r="C18" s="2"/>
      <c r="D18" s="17"/>
      <c r="E18" s="94"/>
      <c r="F18" s="30"/>
      <c r="G18" s="131"/>
      <c r="H18" s="118"/>
      <c r="I18" s="118"/>
      <c r="J18" s="133"/>
    </row>
    <row r="19" spans="1:10" ht="22.5">
      <c r="A19" s="22" t="s">
        <v>16</v>
      </c>
      <c r="B19" s="154" t="s">
        <v>101</v>
      </c>
      <c r="C19" s="189">
        <v>25000</v>
      </c>
      <c r="D19" s="17">
        <v>25000</v>
      </c>
      <c r="E19" s="94">
        <v>0</v>
      </c>
      <c r="F19" s="30" t="s">
        <v>17</v>
      </c>
      <c r="G19" s="189">
        <v>25000</v>
      </c>
      <c r="H19" s="114">
        <v>0</v>
      </c>
      <c r="I19" s="114">
        <v>0</v>
      </c>
      <c r="J19" s="134">
        <v>0</v>
      </c>
    </row>
    <row r="20" spans="1:10" ht="33.75">
      <c r="A20" s="153" t="s">
        <v>63</v>
      </c>
      <c r="B20" s="155" t="s">
        <v>102</v>
      </c>
      <c r="C20" s="166">
        <v>12297.6</v>
      </c>
      <c r="D20" s="17">
        <v>50000</v>
      </c>
      <c r="E20" s="94">
        <v>0</v>
      </c>
      <c r="F20" s="30" t="s">
        <v>17</v>
      </c>
      <c r="G20" s="166">
        <v>12297.6</v>
      </c>
      <c r="H20" s="167">
        <v>0</v>
      </c>
      <c r="I20" s="167">
        <v>37700</v>
      </c>
      <c r="J20" s="168">
        <v>0</v>
      </c>
    </row>
    <row r="21" spans="1:10" ht="33.75">
      <c r="A21" s="36" t="s">
        <v>19</v>
      </c>
      <c r="B21" s="151" t="s">
        <v>91</v>
      </c>
      <c r="C21" s="64">
        <v>0</v>
      </c>
      <c r="D21" s="17">
        <v>10000</v>
      </c>
      <c r="E21" s="94"/>
      <c r="F21" s="30" t="s">
        <v>17</v>
      </c>
      <c r="G21" s="64">
        <v>0</v>
      </c>
      <c r="H21" s="132">
        <v>0</v>
      </c>
      <c r="I21" s="132">
        <v>10000</v>
      </c>
      <c r="J21" s="133">
        <v>0</v>
      </c>
    </row>
    <row r="22" spans="1:10" ht="12.75">
      <c r="A22" s="73"/>
      <c r="B22" s="210" t="s">
        <v>33</v>
      </c>
      <c r="C22" s="49"/>
      <c r="D22" s="38"/>
      <c r="E22" s="39"/>
      <c r="F22" s="40"/>
      <c r="G22" s="135"/>
      <c r="H22" s="101"/>
      <c r="I22" s="101"/>
      <c r="J22" s="101"/>
    </row>
    <row r="23" spans="1:10" ht="12.75">
      <c r="A23" s="70"/>
      <c r="B23" s="211"/>
      <c r="C23" s="68">
        <f>SUM(C19:C21)</f>
        <v>37297.6</v>
      </c>
      <c r="D23" s="68">
        <f>SUM(D19:D21)</f>
        <v>85000</v>
      </c>
      <c r="E23" s="68">
        <f>SUM(E19:E21)</f>
        <v>0</v>
      </c>
      <c r="F23" s="85" t="s">
        <v>5</v>
      </c>
      <c r="G23" s="68">
        <f>SUM(G19:G21)</f>
        <v>37297.6</v>
      </c>
      <c r="H23" s="68">
        <f>SUM(H19:H21)</f>
        <v>0</v>
      </c>
      <c r="I23" s="68">
        <f>SUM(I19:I21)</f>
        <v>47700</v>
      </c>
      <c r="J23" s="68">
        <f>SUM(J19:J21)</f>
        <v>0</v>
      </c>
    </row>
    <row r="24" spans="1:10" ht="22.5">
      <c r="A24" s="35" t="s">
        <v>20</v>
      </c>
      <c r="B24" s="163" t="s">
        <v>100</v>
      </c>
      <c r="C24" s="164">
        <v>3562.36</v>
      </c>
      <c r="D24" s="71">
        <v>4000</v>
      </c>
      <c r="E24" s="94">
        <v>0</v>
      </c>
      <c r="F24" s="72" t="s">
        <v>92</v>
      </c>
      <c r="G24" s="164">
        <v>3562.36</v>
      </c>
      <c r="H24" s="165">
        <v>0</v>
      </c>
      <c r="I24" s="165">
        <v>0</v>
      </c>
      <c r="J24" s="168">
        <v>0</v>
      </c>
    </row>
    <row r="25" spans="1:10" ht="33.75">
      <c r="A25" s="153" t="s">
        <v>21</v>
      </c>
      <c r="B25" s="152" t="s">
        <v>93</v>
      </c>
      <c r="C25" s="71">
        <v>1000</v>
      </c>
      <c r="D25" s="71">
        <v>1000</v>
      </c>
      <c r="E25" s="94">
        <v>0</v>
      </c>
      <c r="F25" s="72" t="s">
        <v>92</v>
      </c>
      <c r="G25" s="71">
        <v>1000</v>
      </c>
      <c r="H25" s="109">
        <v>0</v>
      </c>
      <c r="I25" s="109">
        <v>0</v>
      </c>
      <c r="J25" s="168">
        <v>0</v>
      </c>
    </row>
    <row r="26" spans="1:10" ht="22.5">
      <c r="A26" s="36" t="s">
        <v>22</v>
      </c>
      <c r="B26" s="152" t="s">
        <v>94</v>
      </c>
      <c r="C26" s="71">
        <v>3673.12</v>
      </c>
      <c r="D26" s="71">
        <v>4500</v>
      </c>
      <c r="E26" s="94">
        <v>0</v>
      </c>
      <c r="F26" s="72" t="s">
        <v>92</v>
      </c>
      <c r="G26" s="71">
        <v>3673.12</v>
      </c>
      <c r="H26" s="109">
        <v>0</v>
      </c>
      <c r="I26" s="109">
        <v>0</v>
      </c>
      <c r="J26" s="168">
        <v>0</v>
      </c>
    </row>
    <row r="27" spans="1:10" ht="12.75">
      <c r="A27" s="70"/>
      <c r="B27" s="42" t="s">
        <v>95</v>
      </c>
      <c r="C27" s="68">
        <f>SUM(C24:C26)</f>
        <v>8235.48</v>
      </c>
      <c r="D27" s="68">
        <f>SUM(D24:D26)</f>
        <v>9500</v>
      </c>
      <c r="E27" s="68">
        <f>SUM(E24:E26)</f>
        <v>0</v>
      </c>
      <c r="F27" s="85" t="s">
        <v>5</v>
      </c>
      <c r="G27" s="68">
        <f>SUM(G24:G26)</f>
        <v>8235.48</v>
      </c>
      <c r="H27" s="68">
        <f>SUM(H24:H26)</f>
        <v>0</v>
      </c>
      <c r="I27" s="68">
        <f>SUM(I24:I26)</f>
        <v>0</v>
      </c>
      <c r="J27" s="68">
        <f>SUM(J24:J26)</f>
        <v>0</v>
      </c>
    </row>
    <row r="28" spans="1:10" ht="45">
      <c r="A28" s="153" t="s">
        <v>23</v>
      </c>
      <c r="B28" s="169" t="s">
        <v>103</v>
      </c>
      <c r="C28" s="189">
        <v>8540</v>
      </c>
      <c r="D28" s="17">
        <v>25000</v>
      </c>
      <c r="E28" s="94">
        <v>0</v>
      </c>
      <c r="F28" s="30" t="s">
        <v>18</v>
      </c>
      <c r="G28" s="189">
        <v>8540</v>
      </c>
      <c r="H28" s="161">
        <v>0</v>
      </c>
      <c r="I28" s="161">
        <v>16460</v>
      </c>
      <c r="J28" s="168">
        <v>0</v>
      </c>
    </row>
    <row r="29" spans="1:10" ht="22.5">
      <c r="A29" s="153" t="s">
        <v>25</v>
      </c>
      <c r="B29" s="155" t="s">
        <v>96</v>
      </c>
      <c r="C29" s="166">
        <v>54990</v>
      </c>
      <c r="D29" s="157">
        <v>55000</v>
      </c>
      <c r="E29" s="159">
        <v>0</v>
      </c>
      <c r="F29" s="160" t="s">
        <v>18</v>
      </c>
      <c r="G29" s="166">
        <v>54990</v>
      </c>
      <c r="H29" s="161">
        <v>0</v>
      </c>
      <c r="I29" s="161">
        <v>0</v>
      </c>
      <c r="J29" s="168">
        <v>0</v>
      </c>
    </row>
    <row r="30" spans="1:10" ht="22.5">
      <c r="A30" s="36" t="s">
        <v>27</v>
      </c>
      <c r="B30" s="151" t="s">
        <v>97</v>
      </c>
      <c r="C30" s="64">
        <v>22952.54</v>
      </c>
      <c r="D30" s="17">
        <v>23000</v>
      </c>
      <c r="E30" s="99">
        <v>0</v>
      </c>
      <c r="F30" s="30" t="s">
        <v>18</v>
      </c>
      <c r="G30" s="64">
        <v>22952.54</v>
      </c>
      <c r="H30" s="118">
        <v>0</v>
      </c>
      <c r="I30" s="118">
        <v>0</v>
      </c>
      <c r="J30" s="138">
        <v>0</v>
      </c>
    </row>
    <row r="31" spans="1:10" ht="12.75">
      <c r="A31" s="170"/>
      <c r="B31" s="154" t="s">
        <v>98</v>
      </c>
      <c r="C31" s="93"/>
      <c r="D31" s="16"/>
      <c r="E31" s="98"/>
      <c r="F31" s="29"/>
      <c r="G31" s="93"/>
      <c r="H31" s="114"/>
      <c r="I31" s="114"/>
      <c r="J31" s="117"/>
    </row>
    <row r="32" spans="1:10" ht="12.75">
      <c r="A32" s="170">
        <v>10</v>
      </c>
      <c r="B32" s="151"/>
      <c r="C32" s="94">
        <v>29970.77</v>
      </c>
      <c r="D32" s="17">
        <v>30000</v>
      </c>
      <c r="E32" s="99">
        <v>0</v>
      </c>
      <c r="F32" s="30" t="s">
        <v>18</v>
      </c>
      <c r="G32" s="94">
        <v>29970.77</v>
      </c>
      <c r="H32" s="118">
        <v>0</v>
      </c>
      <c r="I32" s="118">
        <v>0</v>
      </c>
      <c r="J32" s="138">
        <v>0</v>
      </c>
    </row>
    <row r="33" spans="1:10" ht="22.5">
      <c r="A33" s="153" t="s">
        <v>28</v>
      </c>
      <c r="B33" s="155" t="s">
        <v>99</v>
      </c>
      <c r="C33" s="156">
        <v>73365.45</v>
      </c>
      <c r="D33" s="157">
        <v>75000</v>
      </c>
      <c r="E33" s="159">
        <v>0</v>
      </c>
      <c r="F33" s="30" t="s">
        <v>18</v>
      </c>
      <c r="G33" s="156">
        <v>73365.45</v>
      </c>
      <c r="H33" s="161">
        <v>0</v>
      </c>
      <c r="I33" s="161">
        <v>0</v>
      </c>
      <c r="J33" s="162">
        <v>0</v>
      </c>
    </row>
    <row r="34" spans="1:10" ht="12.75">
      <c r="A34" s="35"/>
      <c r="B34" s="33" t="s">
        <v>64</v>
      </c>
      <c r="C34" s="93"/>
      <c r="D34" s="16"/>
      <c r="E34" s="98"/>
      <c r="F34" s="29"/>
      <c r="G34" s="93"/>
      <c r="H34" s="114"/>
      <c r="I34" s="114" t="s">
        <v>12</v>
      </c>
      <c r="J34" s="117"/>
    </row>
    <row r="35" spans="1:10" ht="12.75">
      <c r="A35" s="35" t="s">
        <v>29</v>
      </c>
      <c r="B35" s="37"/>
      <c r="C35" s="94">
        <v>20401.58</v>
      </c>
      <c r="D35" s="17">
        <v>25000</v>
      </c>
      <c r="E35" s="99">
        <v>0</v>
      </c>
      <c r="F35" s="30" t="s">
        <v>65</v>
      </c>
      <c r="G35" s="94">
        <v>20401.58</v>
      </c>
      <c r="H35" s="118">
        <v>0</v>
      </c>
      <c r="I35" s="118">
        <v>0</v>
      </c>
      <c r="J35" s="138">
        <v>0</v>
      </c>
    </row>
    <row r="36" spans="1:10" ht="12.75">
      <c r="A36" s="70"/>
      <c r="B36" s="42" t="s">
        <v>24</v>
      </c>
      <c r="C36" s="68">
        <f>SUM(C28:C35)</f>
        <v>210220.34000000003</v>
      </c>
      <c r="D36" s="68">
        <f>SUM(D28:D35)</f>
        <v>233000</v>
      </c>
      <c r="E36" s="68">
        <f>SUM(E28:E35)</f>
        <v>0</v>
      </c>
      <c r="F36" s="85" t="s">
        <v>5</v>
      </c>
      <c r="G36" s="68">
        <f>SUM(G28:G35)</f>
        <v>210220.34000000003</v>
      </c>
      <c r="H36" s="68">
        <f>SUM(H28:H35)</f>
        <v>0</v>
      </c>
      <c r="I36" s="68">
        <f>SUM(I28:I35)</f>
        <v>16460</v>
      </c>
      <c r="J36" s="68">
        <f>SUM(J28:J35)</f>
        <v>0</v>
      </c>
    </row>
    <row r="37" spans="1:10" ht="22.5">
      <c r="A37" s="153" t="s">
        <v>30</v>
      </c>
      <c r="B37" s="155" t="s">
        <v>106</v>
      </c>
      <c r="C37" s="156">
        <v>3818.83</v>
      </c>
      <c r="D37" s="157">
        <v>8500</v>
      </c>
      <c r="E37" s="159">
        <v>0</v>
      </c>
      <c r="F37" s="160" t="s">
        <v>26</v>
      </c>
      <c r="G37" s="156">
        <v>3818.83</v>
      </c>
      <c r="H37" s="161">
        <v>0</v>
      </c>
      <c r="I37" s="167">
        <v>4700</v>
      </c>
      <c r="J37" s="168">
        <v>0</v>
      </c>
    </row>
    <row r="38" spans="1:10" ht="45">
      <c r="A38" s="153" t="s">
        <v>31</v>
      </c>
      <c r="B38" s="155" t="s">
        <v>107</v>
      </c>
      <c r="C38" s="156">
        <v>60.1</v>
      </c>
      <c r="D38" s="157">
        <v>25000</v>
      </c>
      <c r="E38" s="159">
        <v>0</v>
      </c>
      <c r="F38" s="160" t="s">
        <v>26</v>
      </c>
      <c r="G38" s="156">
        <v>60.1</v>
      </c>
      <c r="H38" s="161">
        <v>0</v>
      </c>
      <c r="I38" s="167">
        <v>24900</v>
      </c>
      <c r="J38" s="168">
        <v>0</v>
      </c>
    </row>
    <row r="39" spans="1:10" ht="22.5">
      <c r="A39" s="178" t="s">
        <v>32</v>
      </c>
      <c r="B39" s="155" t="s">
        <v>108</v>
      </c>
      <c r="C39" s="156">
        <v>729.6</v>
      </c>
      <c r="D39" s="157">
        <v>13100</v>
      </c>
      <c r="E39" s="159">
        <v>0</v>
      </c>
      <c r="F39" s="160" t="s">
        <v>26</v>
      </c>
      <c r="G39" s="156">
        <v>729.6</v>
      </c>
      <c r="H39" s="161">
        <v>0</v>
      </c>
      <c r="I39" s="167">
        <v>12370</v>
      </c>
      <c r="J39" s="168">
        <v>0</v>
      </c>
    </row>
    <row r="40" spans="1:10" ht="33.75">
      <c r="A40" s="153" t="s">
        <v>37</v>
      </c>
      <c r="B40" s="155" t="s">
        <v>109</v>
      </c>
      <c r="C40" s="156">
        <v>21541.07</v>
      </c>
      <c r="D40" s="157">
        <v>35000</v>
      </c>
      <c r="E40" s="159">
        <v>0</v>
      </c>
      <c r="F40" s="160" t="s">
        <v>26</v>
      </c>
      <c r="G40" s="156">
        <v>21541.07</v>
      </c>
      <c r="H40" s="161">
        <v>0</v>
      </c>
      <c r="I40" s="167">
        <v>13400</v>
      </c>
      <c r="J40" s="168">
        <v>0</v>
      </c>
    </row>
    <row r="41" spans="1:10" ht="33.75">
      <c r="A41" s="153" t="s">
        <v>41</v>
      </c>
      <c r="B41" s="155" t="s">
        <v>110</v>
      </c>
      <c r="C41" s="156">
        <v>970.4</v>
      </c>
      <c r="D41" s="157">
        <v>5000</v>
      </c>
      <c r="E41" s="159">
        <v>0</v>
      </c>
      <c r="F41" s="160" t="s">
        <v>26</v>
      </c>
      <c r="G41" s="156">
        <v>970.4</v>
      </c>
      <c r="H41" s="161">
        <v>0</v>
      </c>
      <c r="I41" s="167">
        <v>0</v>
      </c>
      <c r="J41" s="168">
        <v>0</v>
      </c>
    </row>
    <row r="42" spans="1:10" ht="33.75">
      <c r="A42" s="153" t="s">
        <v>43</v>
      </c>
      <c r="B42" s="155" t="s">
        <v>111</v>
      </c>
      <c r="C42" s="156">
        <v>0</v>
      </c>
      <c r="D42" s="157">
        <v>20000</v>
      </c>
      <c r="E42" s="159">
        <v>0</v>
      </c>
      <c r="F42" s="160" t="s">
        <v>26</v>
      </c>
      <c r="G42" s="156">
        <v>0</v>
      </c>
      <c r="H42" s="161">
        <v>0</v>
      </c>
      <c r="I42" s="167">
        <v>20000</v>
      </c>
      <c r="J42" s="168">
        <v>0</v>
      </c>
    </row>
    <row r="43" spans="1:10" ht="33.75">
      <c r="A43" s="153" t="s">
        <v>44</v>
      </c>
      <c r="B43" s="155" t="s">
        <v>112</v>
      </c>
      <c r="C43" s="156">
        <v>0</v>
      </c>
      <c r="D43" s="157">
        <v>16500</v>
      </c>
      <c r="E43" s="159">
        <v>0</v>
      </c>
      <c r="F43" s="160" t="s">
        <v>26</v>
      </c>
      <c r="G43" s="156">
        <v>0</v>
      </c>
      <c r="H43" s="161">
        <v>0</v>
      </c>
      <c r="I43" s="167">
        <v>16500</v>
      </c>
      <c r="J43" s="168">
        <v>0</v>
      </c>
    </row>
    <row r="44" spans="1:10" ht="33.75">
      <c r="A44" s="153" t="s">
        <v>46</v>
      </c>
      <c r="B44" s="155" t="s">
        <v>113</v>
      </c>
      <c r="C44" s="156">
        <v>2977.16</v>
      </c>
      <c r="D44" s="157">
        <v>13600</v>
      </c>
      <c r="E44" s="159">
        <v>0</v>
      </c>
      <c r="F44" s="160" t="s">
        <v>26</v>
      </c>
      <c r="G44" s="156">
        <v>2977.16</v>
      </c>
      <c r="H44" s="161">
        <v>0</v>
      </c>
      <c r="I44" s="167">
        <v>10600</v>
      </c>
      <c r="J44" s="168">
        <v>0</v>
      </c>
    </row>
    <row r="45" spans="1:10" ht="12.75">
      <c r="A45" s="69"/>
      <c r="B45" s="41" t="s">
        <v>34</v>
      </c>
      <c r="C45" s="74">
        <f>SUM(C37:C44)</f>
        <v>30097.16</v>
      </c>
      <c r="D45" s="74">
        <f>SUM(D37:D44)</f>
        <v>136700</v>
      </c>
      <c r="E45" s="74">
        <f>SUM(E37:E44)</f>
        <v>0</v>
      </c>
      <c r="F45" s="179" t="s">
        <v>5</v>
      </c>
      <c r="G45" s="74">
        <f>SUM(G37:G44)</f>
        <v>30097.16</v>
      </c>
      <c r="H45" s="74">
        <f>SUM(H37:H44)</f>
        <v>0</v>
      </c>
      <c r="I45" s="74">
        <f>SUM(I37:I44)</f>
        <v>102470</v>
      </c>
      <c r="J45" s="74">
        <f>SUM(J37:J44)</f>
        <v>0</v>
      </c>
    </row>
    <row r="46" spans="1:10" ht="12.75">
      <c r="A46" s="81"/>
      <c r="B46" s="210" t="s">
        <v>80</v>
      </c>
      <c r="C46" s="82"/>
      <c r="D46" s="83"/>
      <c r="E46" s="84"/>
      <c r="F46" s="182"/>
      <c r="G46" s="139"/>
      <c r="H46" s="140"/>
      <c r="I46" s="141"/>
      <c r="J46" s="141"/>
    </row>
    <row r="47" spans="1:10" ht="12.75">
      <c r="A47" s="70"/>
      <c r="B47" s="211"/>
      <c r="C47" s="68">
        <f>C27+C36+C45</f>
        <v>248552.98000000004</v>
      </c>
      <c r="D47" s="68">
        <f aca="true" t="shared" si="1" ref="D47:J47">D27+D36+D45</f>
        <v>379200</v>
      </c>
      <c r="E47" s="180">
        <f t="shared" si="1"/>
        <v>0</v>
      </c>
      <c r="F47" s="85" t="s">
        <v>5</v>
      </c>
      <c r="G47" s="181">
        <f t="shared" si="1"/>
        <v>248552.98000000004</v>
      </c>
      <c r="H47" s="68">
        <f t="shared" si="1"/>
        <v>0</v>
      </c>
      <c r="I47" s="68">
        <f t="shared" si="1"/>
        <v>118930</v>
      </c>
      <c r="J47" s="68">
        <f t="shared" si="1"/>
        <v>0</v>
      </c>
    </row>
    <row r="48" spans="1:10" ht="33.75">
      <c r="A48" s="153" t="s">
        <v>50</v>
      </c>
      <c r="B48" s="155" t="s">
        <v>114</v>
      </c>
      <c r="C48" s="156">
        <v>27817.26</v>
      </c>
      <c r="D48" s="157">
        <v>30450</v>
      </c>
      <c r="E48" s="158">
        <v>0</v>
      </c>
      <c r="F48" s="160" t="s">
        <v>67</v>
      </c>
      <c r="G48" s="156">
        <v>27817.26</v>
      </c>
      <c r="H48" s="161">
        <v>0</v>
      </c>
      <c r="I48" s="167">
        <v>0</v>
      </c>
      <c r="J48" s="168">
        <v>0</v>
      </c>
    </row>
    <row r="49" spans="1:10" ht="22.5">
      <c r="A49" s="35" t="s">
        <v>51</v>
      </c>
      <c r="B49" s="154" t="s">
        <v>115</v>
      </c>
      <c r="C49" s="93">
        <v>9471.64</v>
      </c>
      <c r="D49" s="16">
        <v>9500</v>
      </c>
      <c r="E49" s="18">
        <v>0</v>
      </c>
      <c r="F49" s="160" t="s">
        <v>67</v>
      </c>
      <c r="G49" s="93">
        <v>9471.64</v>
      </c>
      <c r="H49" s="161">
        <v>0</v>
      </c>
      <c r="I49" s="116">
        <v>0</v>
      </c>
      <c r="J49" s="168">
        <v>0</v>
      </c>
    </row>
    <row r="50" spans="1:10" ht="12.75">
      <c r="A50" s="69"/>
      <c r="B50" s="41" t="s">
        <v>36</v>
      </c>
      <c r="C50" s="74">
        <f>SUM(C48:C49)</f>
        <v>37288.899999999994</v>
      </c>
      <c r="D50" s="74">
        <f>SUM(D48:D49)</f>
        <v>39950</v>
      </c>
      <c r="E50" s="74">
        <f>SUM(E48:E49)</f>
        <v>0</v>
      </c>
      <c r="F50" s="86" t="s">
        <v>5</v>
      </c>
      <c r="G50" s="100">
        <f>SUM(G48:G49)</f>
        <v>37288.899999999994</v>
      </c>
      <c r="H50" s="100">
        <f>SUM(H48:H49)</f>
        <v>0</v>
      </c>
      <c r="I50" s="100">
        <f>SUM(I48:I49)</f>
        <v>0</v>
      </c>
      <c r="J50" s="100">
        <f>SUM(J48:J49)</f>
        <v>0</v>
      </c>
    </row>
    <row r="51" spans="1:10" ht="12.75">
      <c r="A51" s="73"/>
      <c r="B51" s="210" t="s">
        <v>35</v>
      </c>
      <c r="C51" s="49"/>
      <c r="D51" s="38"/>
      <c r="E51" s="39"/>
      <c r="F51" s="40"/>
      <c r="G51" s="135"/>
      <c r="H51" s="101"/>
      <c r="I51" s="101"/>
      <c r="J51" s="101"/>
    </row>
    <row r="52" spans="1:10" ht="12.75">
      <c r="A52" s="70"/>
      <c r="B52" s="211"/>
      <c r="C52" s="68">
        <f aca="true" t="shared" si="2" ref="C52:J52">C50</f>
        <v>37288.899999999994</v>
      </c>
      <c r="D52" s="68">
        <f t="shared" si="2"/>
        <v>39950</v>
      </c>
      <c r="E52" s="68">
        <f t="shared" si="2"/>
        <v>0</v>
      </c>
      <c r="F52" s="85" t="str">
        <f t="shared" si="2"/>
        <v>x</v>
      </c>
      <c r="G52" s="102">
        <f t="shared" si="2"/>
        <v>37288.899999999994</v>
      </c>
      <c r="H52" s="102">
        <f t="shared" si="2"/>
        <v>0</v>
      </c>
      <c r="I52" s="102">
        <f t="shared" si="2"/>
        <v>0</v>
      </c>
      <c r="J52" s="102">
        <f t="shared" si="2"/>
        <v>0</v>
      </c>
    </row>
    <row r="53" spans="1:10" ht="22.5">
      <c r="A53" s="153" t="s">
        <v>53</v>
      </c>
      <c r="B53" s="155" t="s">
        <v>116</v>
      </c>
      <c r="C53" s="156">
        <v>8188.34</v>
      </c>
      <c r="D53" s="157">
        <v>8311</v>
      </c>
      <c r="E53" s="159">
        <v>0</v>
      </c>
      <c r="F53" s="160" t="s">
        <v>117</v>
      </c>
      <c r="G53" s="156">
        <v>8188.34</v>
      </c>
      <c r="H53" s="161">
        <v>0</v>
      </c>
      <c r="I53" s="167">
        <v>0</v>
      </c>
      <c r="J53" s="168">
        <v>0</v>
      </c>
    </row>
    <row r="54" spans="1:10" ht="33.75">
      <c r="A54" s="153" t="s">
        <v>54</v>
      </c>
      <c r="B54" s="155" t="s">
        <v>118</v>
      </c>
      <c r="C54" s="156">
        <v>0</v>
      </c>
      <c r="D54" s="157">
        <v>15000</v>
      </c>
      <c r="E54" s="159">
        <v>0</v>
      </c>
      <c r="F54" s="160" t="s">
        <v>117</v>
      </c>
      <c r="G54" s="156">
        <v>0</v>
      </c>
      <c r="H54" s="161">
        <v>0</v>
      </c>
      <c r="I54" s="167">
        <v>15000</v>
      </c>
      <c r="J54" s="168">
        <v>0</v>
      </c>
    </row>
    <row r="55" spans="1:10" ht="22.5">
      <c r="A55" s="153" t="s">
        <v>55</v>
      </c>
      <c r="B55" s="155" t="s">
        <v>119</v>
      </c>
      <c r="C55" s="156">
        <v>0</v>
      </c>
      <c r="D55" s="157">
        <v>20000</v>
      </c>
      <c r="E55" s="159">
        <v>0</v>
      </c>
      <c r="F55" s="160" t="s">
        <v>117</v>
      </c>
      <c r="G55" s="156">
        <v>0</v>
      </c>
      <c r="H55" s="161">
        <v>0</v>
      </c>
      <c r="I55" s="167">
        <v>20000</v>
      </c>
      <c r="J55" s="168">
        <v>0</v>
      </c>
    </row>
    <row r="56" spans="1:10" ht="22.5">
      <c r="A56" s="35" t="s">
        <v>73</v>
      </c>
      <c r="B56" s="154" t="s">
        <v>120</v>
      </c>
      <c r="C56" s="93">
        <v>5843.8</v>
      </c>
      <c r="D56" s="16">
        <v>12800</v>
      </c>
      <c r="E56" s="98">
        <v>0</v>
      </c>
      <c r="F56" s="30" t="s">
        <v>121</v>
      </c>
      <c r="G56" s="93">
        <v>5843.8</v>
      </c>
      <c r="H56" s="161">
        <v>0</v>
      </c>
      <c r="I56" s="116">
        <v>6956</v>
      </c>
      <c r="J56" s="144">
        <v>4026</v>
      </c>
    </row>
    <row r="57" spans="1:10" ht="12.75">
      <c r="A57" s="69"/>
      <c r="B57" s="41" t="s">
        <v>122</v>
      </c>
      <c r="C57" s="74">
        <f>SUM(C53:C56)</f>
        <v>14032.14</v>
      </c>
      <c r="D57" s="74">
        <f>SUM(D53:D56)</f>
        <v>56111</v>
      </c>
      <c r="E57" s="74">
        <f>SUM(E53:E56)</f>
        <v>0</v>
      </c>
      <c r="F57" s="86" t="s">
        <v>5</v>
      </c>
      <c r="G57" s="74">
        <f>SUM(G53:G56)</f>
        <v>14032.14</v>
      </c>
      <c r="H57" s="74">
        <f>SUM(H53:H56)</f>
        <v>0</v>
      </c>
      <c r="I57" s="74">
        <f>SUM(I53:I56)</f>
        <v>41956</v>
      </c>
      <c r="J57" s="74">
        <f>SUM(J53:J56)</f>
        <v>4026</v>
      </c>
    </row>
    <row r="58" spans="1:10" ht="22.5">
      <c r="A58" s="153" t="s">
        <v>74</v>
      </c>
      <c r="B58" s="183" t="s">
        <v>123</v>
      </c>
      <c r="C58" s="184">
        <v>14150</v>
      </c>
      <c r="D58" s="185">
        <v>15000</v>
      </c>
      <c r="E58" s="184">
        <v>0</v>
      </c>
      <c r="F58" s="23" t="s">
        <v>69</v>
      </c>
      <c r="G58" s="184">
        <v>14150</v>
      </c>
      <c r="H58" s="161">
        <v>0</v>
      </c>
      <c r="I58" s="186">
        <v>0</v>
      </c>
      <c r="J58" s="168">
        <v>0</v>
      </c>
    </row>
    <row r="59" spans="1:10" ht="22.5">
      <c r="A59" s="153" t="s">
        <v>77</v>
      </c>
      <c r="B59" s="183" t="s">
        <v>124</v>
      </c>
      <c r="C59" s="184">
        <v>146647.5</v>
      </c>
      <c r="D59" s="185">
        <v>147000</v>
      </c>
      <c r="E59" s="184">
        <v>0</v>
      </c>
      <c r="F59" s="23" t="s">
        <v>69</v>
      </c>
      <c r="G59" s="184">
        <v>146647.5</v>
      </c>
      <c r="H59" s="161">
        <v>0</v>
      </c>
      <c r="I59" s="186">
        <v>0</v>
      </c>
      <c r="J59" s="168">
        <v>0</v>
      </c>
    </row>
    <row r="60" spans="1:10" ht="12.75">
      <c r="A60" s="75"/>
      <c r="B60" s="41" t="s">
        <v>68</v>
      </c>
      <c r="C60" s="192">
        <f>C58+C59</f>
        <v>160797.5</v>
      </c>
      <c r="D60" s="192">
        <f>D58+D59</f>
        <v>162000</v>
      </c>
      <c r="E60" s="192">
        <f>E58+E59</f>
        <v>0</v>
      </c>
      <c r="F60" s="193" t="s">
        <v>5</v>
      </c>
      <c r="G60" s="192">
        <f>G58+G59</f>
        <v>160797.5</v>
      </c>
      <c r="H60" s="192">
        <f>H58+H59</f>
        <v>0</v>
      </c>
      <c r="I60" s="192">
        <f>I58+I59</f>
        <v>0</v>
      </c>
      <c r="J60" s="192">
        <f>J58+J59</f>
        <v>0</v>
      </c>
    </row>
    <row r="61" spans="1:10" ht="12.75">
      <c r="A61" s="73"/>
      <c r="B61" s="210" t="s">
        <v>38</v>
      </c>
      <c r="C61" s="49"/>
      <c r="D61" s="38"/>
      <c r="E61" s="136"/>
      <c r="F61" s="40"/>
      <c r="G61" s="135"/>
      <c r="H61" s="101"/>
      <c r="I61" s="137"/>
      <c r="J61" s="137"/>
    </row>
    <row r="62" spans="1:10" ht="12.75">
      <c r="A62" s="70"/>
      <c r="B62" s="211"/>
      <c r="C62" s="68">
        <f>C57+C60</f>
        <v>174829.64</v>
      </c>
      <c r="D62" s="68">
        <f aca="true" t="shared" si="3" ref="D62:J62">D57+D60</f>
        <v>218111</v>
      </c>
      <c r="E62" s="180">
        <f t="shared" si="3"/>
        <v>0</v>
      </c>
      <c r="F62" s="85" t="s">
        <v>5</v>
      </c>
      <c r="G62" s="181">
        <f t="shared" si="3"/>
        <v>174829.64</v>
      </c>
      <c r="H62" s="68">
        <f t="shared" si="3"/>
        <v>0</v>
      </c>
      <c r="I62" s="68">
        <f t="shared" si="3"/>
        <v>41956</v>
      </c>
      <c r="J62" s="68">
        <f t="shared" si="3"/>
        <v>4026</v>
      </c>
    </row>
    <row r="63" spans="1:10" ht="33.75">
      <c r="A63" s="35" t="s">
        <v>126</v>
      </c>
      <c r="B63" s="154" t="s">
        <v>125</v>
      </c>
      <c r="C63" s="93">
        <v>0</v>
      </c>
      <c r="D63" s="16">
        <v>80000</v>
      </c>
      <c r="E63" s="98"/>
      <c r="F63" s="29" t="s">
        <v>70</v>
      </c>
      <c r="G63" s="93">
        <v>0</v>
      </c>
      <c r="H63" s="161">
        <v>0</v>
      </c>
      <c r="I63" s="116">
        <v>0</v>
      </c>
      <c r="J63" s="168">
        <v>0</v>
      </c>
    </row>
    <row r="64" spans="1:10" ht="12.75">
      <c r="A64" s="77"/>
      <c r="B64" s="43" t="s">
        <v>71</v>
      </c>
      <c r="C64" s="95">
        <f>C63</f>
        <v>0</v>
      </c>
      <c r="D64" s="95">
        <f>D63</f>
        <v>80000</v>
      </c>
      <c r="E64" s="95">
        <f>E63</f>
        <v>0</v>
      </c>
      <c r="F64" s="179" t="s">
        <v>5</v>
      </c>
      <c r="G64" s="95">
        <f>G63</f>
        <v>0</v>
      </c>
      <c r="H64" s="95">
        <f>H63</f>
        <v>0</v>
      </c>
      <c r="I64" s="95">
        <f>I63</f>
        <v>0</v>
      </c>
      <c r="J64" s="95">
        <f>J63</f>
        <v>0</v>
      </c>
    </row>
    <row r="65" spans="1:10" ht="12.75">
      <c r="A65" s="78"/>
      <c r="B65" s="210" t="s">
        <v>72</v>
      </c>
      <c r="C65" s="96"/>
      <c r="D65" s="61"/>
      <c r="E65" s="103"/>
      <c r="F65" s="63"/>
      <c r="G65" s="96"/>
      <c r="H65" s="115"/>
      <c r="I65" s="172"/>
      <c r="J65" s="145"/>
    </row>
    <row r="66" spans="1:10" ht="12.75">
      <c r="A66" s="76"/>
      <c r="B66" s="211"/>
      <c r="C66" s="97">
        <f>C64</f>
        <v>0</v>
      </c>
      <c r="D66" s="50">
        <f>D64</f>
        <v>80000</v>
      </c>
      <c r="E66" s="97">
        <f>E64</f>
        <v>0</v>
      </c>
      <c r="F66" s="57" t="s">
        <v>5</v>
      </c>
      <c r="G66" s="97">
        <f>G64</f>
        <v>0</v>
      </c>
      <c r="H66" s="97">
        <f>H64</f>
        <v>0</v>
      </c>
      <c r="I66" s="97">
        <f>I64</f>
        <v>0</v>
      </c>
      <c r="J66" s="97">
        <f>J64</f>
        <v>0</v>
      </c>
    </row>
    <row r="67" spans="1:10" ht="22.5">
      <c r="A67" s="153" t="s">
        <v>127</v>
      </c>
      <c r="B67" s="155" t="s">
        <v>145</v>
      </c>
      <c r="C67" s="156">
        <v>0</v>
      </c>
      <c r="D67" s="157">
        <v>50000</v>
      </c>
      <c r="E67" s="159">
        <v>0</v>
      </c>
      <c r="F67" s="160" t="s">
        <v>42</v>
      </c>
      <c r="G67" s="93">
        <v>0</v>
      </c>
      <c r="H67" s="161">
        <v>0</v>
      </c>
      <c r="I67" s="167">
        <v>50000</v>
      </c>
      <c r="J67" s="171">
        <v>0</v>
      </c>
    </row>
    <row r="68" spans="1:10" ht="22.5">
      <c r="A68" s="153" t="s">
        <v>128</v>
      </c>
      <c r="B68" s="155" t="s">
        <v>146</v>
      </c>
      <c r="C68" s="156">
        <v>0</v>
      </c>
      <c r="D68" s="157">
        <v>12500</v>
      </c>
      <c r="E68" s="159">
        <v>0</v>
      </c>
      <c r="F68" s="160" t="s">
        <v>42</v>
      </c>
      <c r="G68" s="190">
        <v>0</v>
      </c>
      <c r="H68" s="161">
        <v>0</v>
      </c>
      <c r="I68" s="167">
        <v>12500</v>
      </c>
      <c r="J68" s="171">
        <v>0</v>
      </c>
    </row>
    <row r="69" spans="1:10" ht="33.75">
      <c r="A69" s="153" t="s">
        <v>129</v>
      </c>
      <c r="B69" s="155" t="s">
        <v>147</v>
      </c>
      <c r="C69" s="156">
        <v>24400</v>
      </c>
      <c r="D69" s="157">
        <v>24500</v>
      </c>
      <c r="E69" s="159">
        <v>0</v>
      </c>
      <c r="F69" s="160" t="s">
        <v>42</v>
      </c>
      <c r="G69" s="190">
        <v>24400</v>
      </c>
      <c r="H69" s="161">
        <v>0</v>
      </c>
      <c r="I69" s="167">
        <v>0</v>
      </c>
      <c r="J69" s="171">
        <v>0</v>
      </c>
    </row>
    <row r="70" spans="1:10" ht="22.5">
      <c r="A70" s="35" t="s">
        <v>130</v>
      </c>
      <c r="B70" s="154" t="s">
        <v>131</v>
      </c>
      <c r="C70" s="93">
        <v>6610.78</v>
      </c>
      <c r="D70" s="16">
        <v>6700</v>
      </c>
      <c r="E70" s="98">
        <v>0</v>
      </c>
      <c r="F70" s="160" t="s">
        <v>42</v>
      </c>
      <c r="G70" s="191">
        <v>6610.78</v>
      </c>
      <c r="H70" s="161">
        <v>0</v>
      </c>
      <c r="I70" s="116">
        <v>0</v>
      </c>
      <c r="J70" s="171">
        <v>0</v>
      </c>
    </row>
    <row r="71" spans="1:10" ht="12.75">
      <c r="A71" s="69"/>
      <c r="B71" s="58" t="s">
        <v>45</v>
      </c>
      <c r="C71" s="95">
        <f>SUM(C67:C70)</f>
        <v>31010.78</v>
      </c>
      <c r="D71" s="95">
        <f>SUM(D67:D70)</f>
        <v>93700</v>
      </c>
      <c r="E71" s="95">
        <f>SUM(E67:E70)</f>
        <v>0</v>
      </c>
      <c r="F71" s="86" t="s">
        <v>5</v>
      </c>
      <c r="G71" s="95">
        <f>SUM(G67:G70)</f>
        <v>31010.78</v>
      </c>
      <c r="H71" s="95">
        <f>SUM(H67:H70)</f>
        <v>0</v>
      </c>
      <c r="I71" s="95">
        <f>SUM(I67:I70)</f>
        <v>62500</v>
      </c>
      <c r="J71" s="95">
        <f>SUM(J67:J70)</f>
        <v>0</v>
      </c>
    </row>
    <row r="72" spans="1:10" ht="22.5">
      <c r="A72" s="35" t="s">
        <v>133</v>
      </c>
      <c r="B72" s="154" t="s">
        <v>132</v>
      </c>
      <c r="C72" s="93">
        <v>720748.2</v>
      </c>
      <c r="D72" s="16">
        <v>721600</v>
      </c>
      <c r="E72" s="98">
        <v>0</v>
      </c>
      <c r="F72" s="31" t="s">
        <v>47</v>
      </c>
      <c r="G72" s="93">
        <v>720748.2</v>
      </c>
      <c r="H72" s="161">
        <v>0</v>
      </c>
      <c r="I72" s="116">
        <v>0</v>
      </c>
      <c r="J72" s="144">
        <v>2949804.35</v>
      </c>
    </row>
    <row r="73" spans="1:10" ht="12.75">
      <c r="A73" s="77"/>
      <c r="B73" s="41" t="s">
        <v>49</v>
      </c>
      <c r="C73" s="95">
        <f>C72</f>
        <v>720748.2</v>
      </c>
      <c r="D73" s="95">
        <f>D72</f>
        <v>721600</v>
      </c>
      <c r="E73" s="95">
        <f>E72</f>
        <v>0</v>
      </c>
      <c r="F73" s="86" t="s">
        <v>5</v>
      </c>
      <c r="G73" s="95">
        <f>G72</f>
        <v>720748.2</v>
      </c>
      <c r="H73" s="95">
        <f>H72</f>
        <v>0</v>
      </c>
      <c r="I73" s="95">
        <f>I72</f>
        <v>0</v>
      </c>
      <c r="J73" s="95">
        <f>J72</f>
        <v>2949804.35</v>
      </c>
    </row>
    <row r="74" spans="1:10" ht="12.75">
      <c r="A74" s="75"/>
      <c r="B74" s="210" t="s">
        <v>48</v>
      </c>
      <c r="C74" s="110"/>
      <c r="D74" s="45"/>
      <c r="E74" s="104"/>
      <c r="F74" s="46"/>
      <c r="G74" s="96"/>
      <c r="H74" s="120"/>
      <c r="I74" s="120"/>
      <c r="J74" s="96"/>
    </row>
    <row r="75" spans="1:10" ht="12.75">
      <c r="A75" s="79"/>
      <c r="B75" s="211"/>
      <c r="C75" s="97">
        <f>C71+C73</f>
        <v>751758.98</v>
      </c>
      <c r="D75" s="50">
        <f>D71+D73</f>
        <v>815300</v>
      </c>
      <c r="E75" s="50">
        <f>E71+E73</f>
        <v>0</v>
      </c>
      <c r="F75" s="147" t="s">
        <v>5</v>
      </c>
      <c r="G75" s="97">
        <f>G71+G73</f>
        <v>751758.98</v>
      </c>
      <c r="H75" s="97">
        <f>H71+H73</f>
        <v>0</v>
      </c>
      <c r="I75" s="97">
        <f>I71+I73</f>
        <v>62500</v>
      </c>
      <c r="J75" s="97">
        <f>J71+J73</f>
        <v>2949804.35</v>
      </c>
    </row>
    <row r="76" spans="1:10" ht="33.75">
      <c r="A76" s="80" t="s">
        <v>135</v>
      </c>
      <c r="B76" s="187" t="s">
        <v>134</v>
      </c>
      <c r="C76" s="105">
        <v>21960</v>
      </c>
      <c r="D76" s="19">
        <v>0</v>
      </c>
      <c r="E76" s="105">
        <v>25000</v>
      </c>
      <c r="F76" s="6" t="s">
        <v>78</v>
      </c>
      <c r="G76" s="122">
        <v>0</v>
      </c>
      <c r="H76" s="105">
        <v>21960</v>
      </c>
      <c r="I76" s="123">
        <v>0</v>
      </c>
      <c r="J76" s="168">
        <v>0</v>
      </c>
    </row>
    <row r="77" spans="1:11" ht="12.75">
      <c r="A77" s="77"/>
      <c r="B77" s="41" t="s">
        <v>79</v>
      </c>
      <c r="C77" s="95">
        <f>C76</f>
        <v>21960</v>
      </c>
      <c r="D77" s="95">
        <f>D76</f>
        <v>0</v>
      </c>
      <c r="E77" s="95">
        <f>E76</f>
        <v>25000</v>
      </c>
      <c r="F77" s="86" t="s">
        <v>5</v>
      </c>
      <c r="G77" s="95">
        <f>G76</f>
        <v>0</v>
      </c>
      <c r="H77" s="95">
        <f>H76</f>
        <v>21960</v>
      </c>
      <c r="I77" s="95">
        <f>I76</f>
        <v>0</v>
      </c>
      <c r="J77" s="95">
        <f>J76</f>
        <v>0</v>
      </c>
      <c r="K77" s="5"/>
    </row>
    <row r="78" spans="1:10" ht="56.25">
      <c r="A78" s="35" t="s">
        <v>137</v>
      </c>
      <c r="B78" s="187" t="s">
        <v>136</v>
      </c>
      <c r="C78" s="105">
        <v>64167.78</v>
      </c>
      <c r="D78" s="19">
        <v>147250</v>
      </c>
      <c r="E78" s="105">
        <v>0</v>
      </c>
      <c r="F78" s="6" t="s">
        <v>52</v>
      </c>
      <c r="G78" s="105">
        <v>64167.78</v>
      </c>
      <c r="H78" s="161">
        <v>0</v>
      </c>
      <c r="I78" s="123">
        <v>82200</v>
      </c>
      <c r="J78" s="168">
        <v>0</v>
      </c>
    </row>
    <row r="79" spans="1:10" ht="12.75">
      <c r="A79" s="77"/>
      <c r="B79" s="41" t="s">
        <v>56</v>
      </c>
      <c r="C79" s="95">
        <f>C78</f>
        <v>64167.78</v>
      </c>
      <c r="D79" s="95">
        <f>D78</f>
        <v>147250</v>
      </c>
      <c r="E79" s="95">
        <f>E78</f>
        <v>0</v>
      </c>
      <c r="F79" s="86" t="s">
        <v>5</v>
      </c>
      <c r="G79" s="95">
        <f>G78</f>
        <v>64167.78</v>
      </c>
      <c r="H79" s="95">
        <f>H78</f>
        <v>0</v>
      </c>
      <c r="I79" s="95">
        <f>I78</f>
        <v>82200</v>
      </c>
      <c r="J79" s="95">
        <f>J78</f>
        <v>0</v>
      </c>
    </row>
    <row r="80" spans="1:10" ht="22.5">
      <c r="A80" s="35" t="s">
        <v>139</v>
      </c>
      <c r="B80" s="187" t="s">
        <v>138</v>
      </c>
      <c r="C80" s="105">
        <v>15691.34</v>
      </c>
      <c r="D80" s="19">
        <v>15860</v>
      </c>
      <c r="E80" s="105">
        <v>0</v>
      </c>
      <c r="F80" s="6" t="s">
        <v>58</v>
      </c>
      <c r="G80" s="105">
        <v>15691.34</v>
      </c>
      <c r="H80" s="161">
        <v>0</v>
      </c>
      <c r="I80" s="123">
        <v>0</v>
      </c>
      <c r="J80" s="168">
        <v>0</v>
      </c>
    </row>
    <row r="81" spans="1:10" ht="12.75">
      <c r="A81" s="77"/>
      <c r="B81" s="41" t="s">
        <v>59</v>
      </c>
      <c r="C81" s="95">
        <f>C80</f>
        <v>15691.34</v>
      </c>
      <c r="D81" s="95">
        <f>D80</f>
        <v>15860</v>
      </c>
      <c r="E81" s="95">
        <f>E80</f>
        <v>0</v>
      </c>
      <c r="F81" s="86" t="s">
        <v>5</v>
      </c>
      <c r="G81" s="95">
        <f>G80</f>
        <v>15691.34</v>
      </c>
      <c r="H81" s="95">
        <f>H80</f>
        <v>0</v>
      </c>
      <c r="I81" s="95">
        <f>I80</f>
        <v>0</v>
      </c>
      <c r="J81" s="95">
        <f>J80</f>
        <v>0</v>
      </c>
    </row>
    <row r="82" spans="1:10" ht="12.75">
      <c r="A82" s="75"/>
      <c r="B82" s="210" t="s">
        <v>57</v>
      </c>
      <c r="C82" s="110"/>
      <c r="D82" s="45"/>
      <c r="E82" s="104"/>
      <c r="F82" s="46"/>
      <c r="G82" s="120"/>
      <c r="H82" s="119"/>
      <c r="I82" s="121"/>
      <c r="J82" s="146"/>
    </row>
    <row r="83" spans="1:10" ht="12.75">
      <c r="A83" s="79"/>
      <c r="B83" s="211"/>
      <c r="C83" s="97">
        <f>C77+C79+C81</f>
        <v>101819.12</v>
      </c>
      <c r="D83" s="50">
        <f>D77+D79+D81</f>
        <v>163110</v>
      </c>
      <c r="E83" s="97">
        <f>E77+E79+E81</f>
        <v>25000</v>
      </c>
      <c r="F83" s="57" t="s">
        <v>5</v>
      </c>
      <c r="G83" s="97">
        <f>G77+G79+G81</f>
        <v>79859.12</v>
      </c>
      <c r="H83" s="97">
        <f>H77+H79+H81</f>
        <v>21960</v>
      </c>
      <c r="I83" s="97">
        <f>I77+I79+I81</f>
        <v>82200</v>
      </c>
      <c r="J83" s="97">
        <f>J77+J79+J81</f>
        <v>0</v>
      </c>
    </row>
    <row r="84" spans="1:10" ht="12.75">
      <c r="A84" s="35"/>
      <c r="B84" s="188" t="s">
        <v>140</v>
      </c>
      <c r="C84" s="107"/>
      <c r="D84" s="21"/>
      <c r="E84" s="107"/>
      <c r="F84" s="6"/>
      <c r="G84" s="124"/>
      <c r="H84" s="107"/>
      <c r="I84" s="125"/>
      <c r="J84" s="125"/>
    </row>
    <row r="85" spans="1:10" ht="12.75">
      <c r="A85" s="36" t="s">
        <v>141</v>
      </c>
      <c r="B85" s="34"/>
      <c r="C85" s="106">
        <v>0</v>
      </c>
      <c r="D85" s="20">
        <v>19500</v>
      </c>
      <c r="E85" s="106">
        <v>0</v>
      </c>
      <c r="F85" s="7" t="s">
        <v>75</v>
      </c>
      <c r="G85" s="106">
        <v>0</v>
      </c>
      <c r="H85" s="106">
        <v>0</v>
      </c>
      <c r="I85" s="111">
        <v>19500</v>
      </c>
      <c r="J85" s="132">
        <v>0</v>
      </c>
    </row>
    <row r="86" spans="1:10" ht="12.75">
      <c r="A86" s="77"/>
      <c r="B86" s="41" t="s">
        <v>76</v>
      </c>
      <c r="C86" s="95">
        <f>C85</f>
        <v>0</v>
      </c>
      <c r="D86" s="44">
        <f>D85</f>
        <v>19500</v>
      </c>
      <c r="E86" s="95">
        <f>E85</f>
        <v>0</v>
      </c>
      <c r="F86" s="62" t="s">
        <v>5</v>
      </c>
      <c r="G86" s="95">
        <f>G85</f>
        <v>0</v>
      </c>
      <c r="H86" s="95">
        <f>H85</f>
        <v>0</v>
      </c>
      <c r="I86" s="95">
        <f>I85</f>
        <v>19500</v>
      </c>
      <c r="J86" s="95">
        <f>J85</f>
        <v>0</v>
      </c>
    </row>
    <row r="87" spans="1:10" ht="12.75">
      <c r="A87" s="75"/>
      <c r="B87" s="210" t="s">
        <v>142</v>
      </c>
      <c r="C87" s="110"/>
      <c r="D87" s="45"/>
      <c r="E87" s="104"/>
      <c r="F87" s="46"/>
      <c r="G87" s="120"/>
      <c r="H87" s="119"/>
      <c r="I87" s="121"/>
      <c r="J87" s="146"/>
    </row>
    <row r="88" spans="1:10" ht="12.75">
      <c r="A88" s="79"/>
      <c r="B88" s="211"/>
      <c r="C88" s="97">
        <f>C86</f>
        <v>0</v>
      </c>
      <c r="D88" s="50">
        <f aca="true" t="shared" si="4" ref="D88:J88">D86</f>
        <v>19500</v>
      </c>
      <c r="E88" s="97">
        <f t="shared" si="4"/>
        <v>0</v>
      </c>
      <c r="F88" s="57" t="s">
        <v>5</v>
      </c>
      <c r="G88" s="97">
        <f t="shared" si="4"/>
        <v>0</v>
      </c>
      <c r="H88" s="110">
        <f t="shared" si="4"/>
        <v>0</v>
      </c>
      <c r="I88" s="97">
        <f t="shared" si="4"/>
        <v>19500</v>
      </c>
      <c r="J88" s="97">
        <f t="shared" si="4"/>
        <v>0</v>
      </c>
    </row>
    <row r="89" spans="1:10" ht="12.75">
      <c r="A89" s="90" t="s">
        <v>143</v>
      </c>
      <c r="B89" s="24" t="s">
        <v>81</v>
      </c>
      <c r="C89" s="112"/>
      <c r="D89" s="55"/>
      <c r="E89" s="108"/>
      <c r="F89" s="56"/>
      <c r="G89" s="126"/>
      <c r="H89" s="127"/>
      <c r="I89" s="174"/>
      <c r="J89" s="128"/>
    </row>
    <row r="90" spans="1:10" ht="12.75">
      <c r="A90" s="88"/>
      <c r="B90" s="87" t="s">
        <v>82</v>
      </c>
      <c r="C90" s="113">
        <v>150000</v>
      </c>
      <c r="D90" s="54">
        <v>150000</v>
      </c>
      <c r="E90" s="109">
        <v>0</v>
      </c>
      <c r="F90" s="89" t="s">
        <v>84</v>
      </c>
      <c r="G90" s="113">
        <v>150000</v>
      </c>
      <c r="H90" s="118">
        <v>0</v>
      </c>
      <c r="I90" s="173">
        <v>0</v>
      </c>
      <c r="J90" s="129">
        <v>0</v>
      </c>
    </row>
    <row r="91" spans="1:10" ht="12.75">
      <c r="A91" s="77"/>
      <c r="B91" s="41" t="s">
        <v>83</v>
      </c>
      <c r="C91" s="95">
        <f>C90</f>
        <v>150000</v>
      </c>
      <c r="D91" s="44">
        <f>D90</f>
        <v>150000</v>
      </c>
      <c r="E91" s="95">
        <f>E90</f>
        <v>0</v>
      </c>
      <c r="F91" s="62" t="s">
        <v>5</v>
      </c>
      <c r="G91" s="95">
        <f>G90</f>
        <v>150000</v>
      </c>
      <c r="H91" s="95">
        <f>H90</f>
        <v>0</v>
      </c>
      <c r="I91" s="95">
        <f>I90</f>
        <v>0</v>
      </c>
      <c r="J91" s="95">
        <f>J90</f>
        <v>0</v>
      </c>
    </row>
    <row r="92" spans="1:10" ht="12.75">
      <c r="A92" s="75"/>
      <c r="B92" s="210" t="s">
        <v>72</v>
      </c>
      <c r="C92" s="110"/>
      <c r="D92" s="45"/>
      <c r="E92" s="104"/>
      <c r="F92" s="46"/>
      <c r="G92" s="120"/>
      <c r="H92" s="119"/>
      <c r="I92" s="121"/>
      <c r="J92" s="146"/>
    </row>
    <row r="93" spans="1:10" ht="12.75">
      <c r="A93" s="79"/>
      <c r="B93" s="211"/>
      <c r="C93" s="97">
        <f>C91</f>
        <v>150000</v>
      </c>
      <c r="D93" s="50">
        <f aca="true" t="shared" si="5" ref="D93:J93">D91</f>
        <v>150000</v>
      </c>
      <c r="E93" s="97">
        <f t="shared" si="5"/>
        <v>0</v>
      </c>
      <c r="F93" s="57" t="str">
        <f t="shared" si="5"/>
        <v>x</v>
      </c>
      <c r="G93" s="97">
        <f t="shared" si="5"/>
        <v>150000</v>
      </c>
      <c r="H93" s="97">
        <f t="shared" si="5"/>
        <v>0</v>
      </c>
      <c r="I93" s="97">
        <f t="shared" si="5"/>
        <v>0</v>
      </c>
      <c r="J93" s="97">
        <f t="shared" si="5"/>
        <v>0</v>
      </c>
    </row>
    <row r="94" spans="1:10" ht="12.75">
      <c r="A94" s="91"/>
      <c r="B94" s="200" t="s">
        <v>14</v>
      </c>
      <c r="C94" s="208">
        <f>C16+C93</f>
        <v>1501547.2200000002</v>
      </c>
      <c r="D94" s="208">
        <f>D16+D93</f>
        <v>1950171</v>
      </c>
      <c r="E94" s="208">
        <f>E16+E93</f>
        <v>25000</v>
      </c>
      <c r="F94" s="208" t="s">
        <v>5</v>
      </c>
      <c r="G94" s="208">
        <f>G16+G93</f>
        <v>1479587.2200000002</v>
      </c>
      <c r="H94" s="208">
        <f>H16+H93</f>
        <v>21960</v>
      </c>
      <c r="I94" s="208">
        <f>I16+I93</f>
        <v>372786</v>
      </c>
      <c r="J94" s="208">
        <f>J16+J93</f>
        <v>2953830.35</v>
      </c>
    </row>
    <row r="95" spans="1:10" ht="12.75">
      <c r="A95" s="92"/>
      <c r="B95" s="201"/>
      <c r="C95" s="209"/>
      <c r="D95" s="209"/>
      <c r="E95" s="209"/>
      <c r="F95" s="209"/>
      <c r="G95" s="209"/>
      <c r="H95" s="209"/>
      <c r="I95" s="209"/>
      <c r="J95" s="209"/>
    </row>
    <row r="96" spans="2:10" ht="12.75">
      <c r="B96" s="52"/>
      <c r="F96" s="32"/>
      <c r="J96" s="4"/>
    </row>
    <row r="97" spans="2:10" ht="12.75">
      <c r="B97" s="53"/>
      <c r="J97" s="4"/>
    </row>
    <row r="98" spans="2:10" ht="12.75">
      <c r="B98" s="52"/>
      <c r="J98" s="4"/>
    </row>
    <row r="99" spans="2:10" ht="12.75">
      <c r="B99" s="52"/>
      <c r="J99" s="4"/>
    </row>
    <row r="100" spans="2:10" ht="12.75">
      <c r="B100" s="52"/>
      <c r="J100" s="4"/>
    </row>
    <row r="101" spans="2:10" ht="12.75">
      <c r="B101" s="52"/>
      <c r="J101" s="4"/>
    </row>
    <row r="102" spans="2:10" ht="12.75">
      <c r="B102" s="52"/>
      <c r="J102" s="4"/>
    </row>
    <row r="103" spans="2:10" ht="12.75">
      <c r="B103" s="52"/>
      <c r="J103" s="4"/>
    </row>
    <row r="104" spans="2:10" ht="12.75">
      <c r="B104" s="52"/>
      <c r="J104" s="4"/>
    </row>
    <row r="105" spans="2:10" ht="12.75">
      <c r="B105" s="52"/>
      <c r="J105" s="4"/>
    </row>
    <row r="106" spans="2:10" ht="12.75">
      <c r="B106" s="52"/>
      <c r="J106" s="4"/>
    </row>
    <row r="107" spans="2:10" ht="12.75">
      <c r="B107" s="52"/>
      <c r="J107" s="4"/>
    </row>
    <row r="108" spans="2:10" ht="12.75">
      <c r="B108" s="52"/>
      <c r="J108" s="4"/>
    </row>
    <row r="109" spans="2:10" ht="12.75">
      <c r="B109" s="52"/>
      <c r="J109" s="4"/>
    </row>
    <row r="110" spans="2:10" ht="12.75">
      <c r="B110" s="52"/>
      <c r="J110" s="4"/>
    </row>
    <row r="111" spans="2:10" ht="12.75">
      <c r="B111" s="52"/>
      <c r="J111" s="4"/>
    </row>
    <row r="112" spans="2:10" ht="12.75">
      <c r="B112" s="52"/>
      <c r="J112" s="4"/>
    </row>
    <row r="113" spans="2:10" ht="12.75">
      <c r="B113" s="52"/>
      <c r="J113" s="4"/>
    </row>
    <row r="114" spans="2:10" ht="12.75">
      <c r="B114" s="52"/>
      <c r="J114" s="4"/>
    </row>
    <row r="115" spans="2:10" ht="12.75">
      <c r="B115" s="52"/>
      <c r="J115" s="4"/>
    </row>
    <row r="116" spans="2:10" ht="12.75">
      <c r="B116" s="52"/>
      <c r="J116" s="4"/>
    </row>
    <row r="117" spans="2:10" ht="12.75">
      <c r="B117" s="52"/>
      <c r="J117" s="4"/>
    </row>
    <row r="118" spans="2:10" ht="12.75">
      <c r="B118" s="52"/>
      <c r="J118" s="4"/>
    </row>
    <row r="119" spans="2:10" ht="12.75">
      <c r="B119" s="52"/>
      <c r="J119" s="4"/>
    </row>
    <row r="120" spans="2:10" ht="12.75">
      <c r="B120" s="52"/>
      <c r="J120" s="4"/>
    </row>
    <row r="121" spans="2:10" ht="12.75">
      <c r="B121" s="52"/>
      <c r="J121" s="4"/>
    </row>
    <row r="122" spans="2:10" ht="12.75">
      <c r="B122" s="52"/>
      <c r="J122" s="4"/>
    </row>
    <row r="123" spans="2:10" ht="12.75">
      <c r="B123" s="52"/>
      <c r="J123" s="4"/>
    </row>
    <row r="124" spans="2:10" ht="12.75">
      <c r="B124" s="52"/>
      <c r="J124" s="4"/>
    </row>
    <row r="125" spans="2:10" ht="12.75">
      <c r="B125" s="52"/>
      <c r="J125" s="4"/>
    </row>
    <row r="126" spans="2:10" ht="12.75">
      <c r="B126" s="52"/>
      <c r="J126" s="4"/>
    </row>
    <row r="127" spans="2:10" ht="12.75">
      <c r="B127" s="52"/>
      <c r="J127" s="4"/>
    </row>
    <row r="128" spans="2:10" ht="12.75">
      <c r="B128" s="52"/>
      <c r="J128" s="4"/>
    </row>
    <row r="129" spans="2:10" ht="12.75">
      <c r="B129" s="52"/>
      <c r="J129" s="4"/>
    </row>
    <row r="130" spans="2:10" ht="12.75">
      <c r="B130" s="52"/>
      <c r="J130" s="4"/>
    </row>
    <row r="131" spans="2:10" ht="12.75">
      <c r="B131" s="52"/>
      <c r="J131" s="4"/>
    </row>
    <row r="132" spans="2:10" ht="12.75">
      <c r="B132" s="52"/>
      <c r="J132" s="4"/>
    </row>
    <row r="133" spans="2:10" ht="12.75">
      <c r="B133" s="52"/>
      <c r="J133" s="4"/>
    </row>
    <row r="134" spans="2:10" ht="12.75">
      <c r="B134" s="52"/>
      <c r="J134" s="4"/>
    </row>
    <row r="135" spans="2:10" ht="12.75">
      <c r="B135" s="52"/>
      <c r="J135" s="4"/>
    </row>
    <row r="136" spans="2:10" ht="12.75">
      <c r="B136" s="52"/>
      <c r="J136" s="4"/>
    </row>
    <row r="137" spans="2:10" ht="12.75">
      <c r="B137" s="52"/>
      <c r="J137" s="4"/>
    </row>
    <row r="138" spans="2:10" ht="12.75">
      <c r="B138" s="52"/>
      <c r="J138" s="4"/>
    </row>
    <row r="139" spans="2:10" ht="12.75">
      <c r="B139" s="52"/>
      <c r="J139" s="4"/>
    </row>
    <row r="140" spans="2:10" ht="12.75">
      <c r="B140" s="52"/>
      <c r="J140" s="4"/>
    </row>
    <row r="141" spans="2:10" ht="12.75">
      <c r="B141" s="52"/>
      <c r="J141" s="4"/>
    </row>
    <row r="142" spans="2:10" ht="12.75">
      <c r="B142" s="52"/>
      <c r="J142" s="4"/>
    </row>
    <row r="143" spans="2:10" ht="12.75">
      <c r="B143" s="52"/>
      <c r="J143" s="4"/>
    </row>
    <row r="144" spans="2:10" ht="12.75">
      <c r="B144" s="52"/>
      <c r="J144" s="4"/>
    </row>
    <row r="145" spans="2:10" ht="12.75">
      <c r="B145" s="52"/>
      <c r="J145" s="4"/>
    </row>
    <row r="146" spans="2:10" ht="12.75">
      <c r="B146" s="52"/>
      <c r="J146" s="4"/>
    </row>
    <row r="147" spans="2:10" ht="12.75">
      <c r="B147" s="52"/>
      <c r="J147" s="4"/>
    </row>
    <row r="148" ht="12.75">
      <c r="J148" s="4"/>
    </row>
    <row r="149" ht="12.75">
      <c r="J149" s="4"/>
    </row>
    <row r="150" ht="12.75">
      <c r="J150" s="4"/>
    </row>
    <row r="151" ht="12.75">
      <c r="J151" s="4"/>
    </row>
    <row r="152" ht="12.75">
      <c r="J152" s="4"/>
    </row>
    <row r="153" ht="12.75">
      <c r="J153" s="4"/>
    </row>
    <row r="154" ht="12.75">
      <c r="J154" s="4"/>
    </row>
    <row r="155" ht="12.75">
      <c r="J155" s="4"/>
    </row>
    <row r="156" ht="12.75">
      <c r="J156" s="4"/>
    </row>
    <row r="157" ht="12.75">
      <c r="J157" s="4"/>
    </row>
    <row r="158" ht="12.75">
      <c r="J158" s="4"/>
    </row>
    <row r="159" ht="12.75">
      <c r="J159" s="4"/>
    </row>
    <row r="160" ht="12.75">
      <c r="J160" s="4"/>
    </row>
    <row r="161" ht="12.75">
      <c r="J161" s="4"/>
    </row>
    <row r="162" ht="12.75">
      <c r="J162" s="4"/>
    </row>
    <row r="163" ht="12.75">
      <c r="J163" s="4"/>
    </row>
    <row r="164" ht="12.75">
      <c r="J164" s="4"/>
    </row>
    <row r="165" ht="12.75">
      <c r="J165" s="4"/>
    </row>
    <row r="166" ht="12.75">
      <c r="J166" s="4"/>
    </row>
    <row r="167" ht="12.75">
      <c r="J167" s="4"/>
    </row>
    <row r="168" ht="12.75">
      <c r="J168" s="4"/>
    </row>
    <row r="169" ht="12.75">
      <c r="J169" s="4"/>
    </row>
    <row r="170" ht="12.75">
      <c r="J170" s="4"/>
    </row>
    <row r="171" ht="12.75">
      <c r="J171" s="4"/>
    </row>
    <row r="172" ht="12.75">
      <c r="J172" s="4"/>
    </row>
    <row r="173" ht="12.75">
      <c r="J173" s="4"/>
    </row>
    <row r="174" ht="12.75">
      <c r="J174" s="4"/>
    </row>
    <row r="175" ht="12.75">
      <c r="J175" s="4"/>
    </row>
    <row r="176" ht="12.75">
      <c r="J176" s="4"/>
    </row>
    <row r="177" ht="12.75">
      <c r="J177" s="4"/>
    </row>
    <row r="178" ht="12.75">
      <c r="J178" s="4"/>
    </row>
    <row r="179" ht="12.75">
      <c r="J179" s="4"/>
    </row>
    <row r="180" ht="12.75">
      <c r="J180" s="4"/>
    </row>
    <row r="181" ht="12.75">
      <c r="J181" s="4"/>
    </row>
    <row r="182" ht="12.75">
      <c r="J182" s="4"/>
    </row>
    <row r="183" ht="12.75">
      <c r="J183" s="4"/>
    </row>
    <row r="184" ht="12.75">
      <c r="J184" s="4"/>
    </row>
    <row r="185" ht="12.75">
      <c r="J185" s="4"/>
    </row>
    <row r="186" ht="12.75">
      <c r="J186" s="4"/>
    </row>
    <row r="187" ht="12.75">
      <c r="J187" s="4"/>
    </row>
    <row r="188" ht="12.75">
      <c r="J188" s="4"/>
    </row>
    <row r="189" ht="12.75">
      <c r="J189" s="4"/>
    </row>
    <row r="190" ht="12.75">
      <c r="J190" s="4"/>
    </row>
    <row r="191" ht="12.75">
      <c r="J191" s="4"/>
    </row>
    <row r="192" ht="12.75">
      <c r="J192" s="4"/>
    </row>
    <row r="193" ht="12.75">
      <c r="J193" s="4"/>
    </row>
    <row r="194" ht="12.75">
      <c r="J194" s="4"/>
    </row>
    <row r="195" ht="12.75">
      <c r="J195" s="4"/>
    </row>
    <row r="196" ht="12.75">
      <c r="J196" s="4"/>
    </row>
    <row r="197" ht="12.75">
      <c r="J197" s="4"/>
    </row>
    <row r="198" ht="12.75">
      <c r="J198" s="4"/>
    </row>
    <row r="199" ht="12.75">
      <c r="J199" s="4"/>
    </row>
    <row r="200" ht="12.75">
      <c r="J200" s="4"/>
    </row>
    <row r="201" ht="12.75">
      <c r="J201" s="4"/>
    </row>
    <row r="202" ht="12.75">
      <c r="J202" s="4"/>
    </row>
    <row r="203" ht="12.75">
      <c r="J203" s="4"/>
    </row>
    <row r="204" ht="12.75">
      <c r="J204" s="4"/>
    </row>
    <row r="205" ht="12.75">
      <c r="J205" s="4"/>
    </row>
    <row r="206" ht="12.75">
      <c r="J206" s="4"/>
    </row>
    <row r="207" ht="12.75">
      <c r="J207" s="4"/>
    </row>
    <row r="208" ht="12.75">
      <c r="J208" s="4"/>
    </row>
    <row r="209" ht="12.75">
      <c r="J209" s="4"/>
    </row>
    <row r="210" ht="12.75">
      <c r="J210" s="4"/>
    </row>
    <row r="211" ht="12.75">
      <c r="J211" s="4"/>
    </row>
    <row r="212" ht="12.75">
      <c r="J212" s="4"/>
    </row>
    <row r="213" ht="12.75">
      <c r="J213" s="4"/>
    </row>
    <row r="214" ht="12.75">
      <c r="J214" s="4"/>
    </row>
    <row r="215" ht="12.75">
      <c r="J215" s="4"/>
    </row>
    <row r="216" ht="12.75">
      <c r="J216" s="4"/>
    </row>
    <row r="217" ht="12.75">
      <c r="J217" s="4"/>
    </row>
    <row r="218" ht="12.75">
      <c r="J218" s="4"/>
    </row>
    <row r="219" ht="12.75">
      <c r="J219" s="4"/>
    </row>
    <row r="220" ht="12.75">
      <c r="J220" s="4"/>
    </row>
    <row r="221" ht="12.75">
      <c r="J221" s="4"/>
    </row>
    <row r="222" ht="12.75">
      <c r="J222" s="4"/>
    </row>
    <row r="223" ht="12.75">
      <c r="J223" s="4"/>
    </row>
    <row r="224" ht="12.75">
      <c r="J224" s="4"/>
    </row>
    <row r="225" ht="12.75">
      <c r="J225" s="4"/>
    </row>
    <row r="226" ht="12.75">
      <c r="J226" s="4"/>
    </row>
    <row r="227" ht="12.75">
      <c r="J227" s="4"/>
    </row>
    <row r="228" ht="12.75">
      <c r="J228" s="4"/>
    </row>
    <row r="229" ht="12.75">
      <c r="J229" s="4"/>
    </row>
    <row r="230" ht="12.75">
      <c r="J230" s="4"/>
    </row>
    <row r="231" ht="12.75">
      <c r="J231" s="4"/>
    </row>
    <row r="232" ht="12.75">
      <c r="J232" s="4"/>
    </row>
    <row r="233" ht="12.75">
      <c r="J233" s="4"/>
    </row>
    <row r="234" ht="12.75">
      <c r="J234" s="4"/>
    </row>
    <row r="235" ht="12.75">
      <c r="J235" s="4"/>
    </row>
    <row r="236" ht="12.75">
      <c r="J236" s="4"/>
    </row>
    <row r="237" ht="12.75">
      <c r="J237" s="4"/>
    </row>
    <row r="238" ht="12.75">
      <c r="J238" s="4"/>
    </row>
    <row r="239" ht="12.75">
      <c r="J239" s="4"/>
    </row>
    <row r="240" ht="12.75">
      <c r="J240" s="4"/>
    </row>
    <row r="241" ht="12.75">
      <c r="J241" s="4"/>
    </row>
    <row r="242" ht="12.75">
      <c r="J242" s="4"/>
    </row>
    <row r="243" ht="12.75">
      <c r="J243" s="4"/>
    </row>
    <row r="244" ht="12.75">
      <c r="J244" s="4"/>
    </row>
    <row r="245" ht="12.75">
      <c r="J245" s="4"/>
    </row>
    <row r="246" ht="12.75">
      <c r="J246" s="4"/>
    </row>
    <row r="247" ht="12.75">
      <c r="J247" s="4"/>
    </row>
    <row r="248" ht="12.75">
      <c r="J248" s="4"/>
    </row>
    <row r="249" ht="12.75">
      <c r="J249" s="4"/>
    </row>
    <row r="250" ht="12.75">
      <c r="J250" s="4"/>
    </row>
    <row r="251" ht="12.75">
      <c r="J251" s="4"/>
    </row>
    <row r="252" ht="12.75">
      <c r="J252" s="4"/>
    </row>
    <row r="253" ht="12.75">
      <c r="J253" s="4"/>
    </row>
    <row r="254" ht="12.75">
      <c r="J254" s="4"/>
    </row>
    <row r="255" ht="12.75">
      <c r="J255" s="4"/>
    </row>
    <row r="256" ht="12.75">
      <c r="J256" s="4"/>
    </row>
    <row r="257" ht="12.75">
      <c r="J257" s="4"/>
    </row>
    <row r="258" ht="12.75">
      <c r="J258" s="4"/>
    </row>
    <row r="259" ht="12.75">
      <c r="J259" s="4"/>
    </row>
    <row r="260" ht="12.75">
      <c r="J260" s="4"/>
    </row>
    <row r="261" ht="12.75">
      <c r="J261" s="4"/>
    </row>
    <row r="262" ht="12.75">
      <c r="J262" s="4"/>
    </row>
    <row r="263" ht="12.75">
      <c r="J263" s="4"/>
    </row>
    <row r="264" ht="12.75">
      <c r="J264" s="4"/>
    </row>
    <row r="265" ht="12.75">
      <c r="J265" s="4"/>
    </row>
    <row r="266" ht="12.75">
      <c r="J266" s="4"/>
    </row>
    <row r="267" ht="12.75">
      <c r="J267" s="4"/>
    </row>
    <row r="268" ht="12.75">
      <c r="J268" s="4"/>
    </row>
    <row r="269" ht="12.75">
      <c r="J269" s="4"/>
    </row>
    <row r="270" ht="12.75">
      <c r="J270" s="4"/>
    </row>
    <row r="271" ht="12.75">
      <c r="J271" s="4"/>
    </row>
    <row r="272" ht="12.75">
      <c r="J272" s="4"/>
    </row>
    <row r="273" ht="12.75">
      <c r="J273" s="4"/>
    </row>
    <row r="274" ht="12.75">
      <c r="J274" s="4"/>
    </row>
    <row r="275" ht="12.75">
      <c r="J275" s="4"/>
    </row>
    <row r="276" ht="12.75">
      <c r="J276" s="4"/>
    </row>
    <row r="277" ht="12.75">
      <c r="J277" s="4"/>
    </row>
    <row r="278" ht="12.75">
      <c r="J278" s="4"/>
    </row>
    <row r="279" ht="12.75">
      <c r="J279" s="4"/>
    </row>
    <row r="280" ht="12.75">
      <c r="J280" s="4"/>
    </row>
    <row r="281" ht="12.75">
      <c r="J281" s="4"/>
    </row>
    <row r="282" ht="12.75">
      <c r="J282" s="4"/>
    </row>
    <row r="283" ht="12.75">
      <c r="J283" s="4"/>
    </row>
    <row r="284" ht="12.75">
      <c r="J284" s="4"/>
    </row>
    <row r="285" ht="12.75">
      <c r="J285" s="4"/>
    </row>
    <row r="286" ht="12.75">
      <c r="J286" s="4"/>
    </row>
    <row r="287" ht="12.75">
      <c r="J287" s="4"/>
    </row>
    <row r="288" ht="12.75">
      <c r="J288" s="4"/>
    </row>
    <row r="289" ht="12.75">
      <c r="J289" s="4"/>
    </row>
    <row r="290" ht="12.75">
      <c r="J290" s="4"/>
    </row>
    <row r="291" ht="12.75">
      <c r="J291" s="4"/>
    </row>
    <row r="292" ht="12.75">
      <c r="J292" s="4"/>
    </row>
    <row r="293" ht="12.75">
      <c r="J293" s="4"/>
    </row>
    <row r="294" ht="12.75">
      <c r="J294" s="4"/>
    </row>
    <row r="295" ht="12.75">
      <c r="J295" s="4"/>
    </row>
    <row r="296" ht="12.75">
      <c r="J296" s="4"/>
    </row>
    <row r="297" ht="12.75">
      <c r="J297" s="4"/>
    </row>
    <row r="298" ht="12.75">
      <c r="J298" s="4"/>
    </row>
    <row r="299" ht="12.75">
      <c r="J299" s="4"/>
    </row>
    <row r="300" ht="12.75">
      <c r="J300" s="4"/>
    </row>
    <row r="301" ht="12.75">
      <c r="J301" s="4"/>
    </row>
    <row r="302" ht="12.75">
      <c r="J302" s="4"/>
    </row>
    <row r="303" ht="12.75">
      <c r="J303" s="4"/>
    </row>
    <row r="304" ht="12.75">
      <c r="J304" s="4"/>
    </row>
    <row r="305" ht="12.75">
      <c r="J305" s="4"/>
    </row>
    <row r="306" ht="12.75">
      <c r="J306" s="4"/>
    </row>
    <row r="307" ht="12.75">
      <c r="J307" s="4"/>
    </row>
    <row r="308" ht="12.75">
      <c r="J308" s="4"/>
    </row>
    <row r="309" ht="12.75">
      <c r="J309" s="4"/>
    </row>
    <row r="310" ht="12.75">
      <c r="J310" s="4"/>
    </row>
    <row r="311" ht="12.75">
      <c r="J311" s="4"/>
    </row>
    <row r="312" ht="12.75">
      <c r="J312" s="4"/>
    </row>
    <row r="313" ht="12.75">
      <c r="J313" s="4"/>
    </row>
    <row r="314" ht="12.75">
      <c r="J314" s="4"/>
    </row>
    <row r="315" ht="12.75">
      <c r="J315" s="4"/>
    </row>
    <row r="316" ht="12.75">
      <c r="J316" s="4"/>
    </row>
    <row r="317" ht="12.75">
      <c r="J317" s="4"/>
    </row>
    <row r="318" ht="12.75">
      <c r="J318" s="4"/>
    </row>
    <row r="319" ht="12.75">
      <c r="J319" s="4"/>
    </row>
    <row r="320" ht="12.75">
      <c r="J320" s="4"/>
    </row>
    <row r="321" ht="12.75">
      <c r="J321" s="4"/>
    </row>
    <row r="322" ht="12.75">
      <c r="J322" s="4"/>
    </row>
    <row r="323" ht="12.75">
      <c r="J323" s="4"/>
    </row>
    <row r="324" ht="12.75">
      <c r="J324" s="4"/>
    </row>
    <row r="325" ht="12.75">
      <c r="J325" s="4"/>
    </row>
    <row r="326" ht="12.75">
      <c r="J326" s="4"/>
    </row>
    <row r="327" ht="12.75">
      <c r="J327" s="4"/>
    </row>
    <row r="328" ht="12.75">
      <c r="J328" s="4"/>
    </row>
    <row r="329" ht="12.75">
      <c r="J329" s="4"/>
    </row>
    <row r="330" ht="12.75">
      <c r="J330" s="4"/>
    </row>
    <row r="331" ht="12.75">
      <c r="J331" s="4"/>
    </row>
    <row r="332" ht="12.75">
      <c r="J332" s="4"/>
    </row>
    <row r="333" ht="12.75">
      <c r="J333" s="4"/>
    </row>
    <row r="334" ht="12.75">
      <c r="J334" s="4"/>
    </row>
    <row r="335" ht="12.75">
      <c r="J335" s="4"/>
    </row>
    <row r="336" ht="12.75">
      <c r="J336" s="4"/>
    </row>
    <row r="337" ht="12.75">
      <c r="J337" s="4"/>
    </row>
    <row r="338" ht="12.75">
      <c r="J338" s="4"/>
    </row>
    <row r="339" ht="12.75">
      <c r="J339" s="4"/>
    </row>
    <row r="340" ht="12.75">
      <c r="J340" s="4"/>
    </row>
    <row r="341" ht="12.75">
      <c r="J341" s="4"/>
    </row>
    <row r="342" ht="12.75">
      <c r="J342" s="4"/>
    </row>
    <row r="343" ht="12.75">
      <c r="J343" s="4"/>
    </row>
    <row r="344" ht="12.75">
      <c r="J344" s="4"/>
    </row>
    <row r="345" ht="12.75">
      <c r="J345" s="4"/>
    </row>
    <row r="346" ht="12.75">
      <c r="J346" s="4"/>
    </row>
    <row r="347" ht="12.75">
      <c r="J347" s="4"/>
    </row>
    <row r="348" ht="12.75">
      <c r="J348" s="4"/>
    </row>
    <row r="349" ht="12.75">
      <c r="J349" s="4"/>
    </row>
    <row r="350" ht="12.75">
      <c r="J350" s="4"/>
    </row>
    <row r="351" ht="12.75">
      <c r="J351" s="4"/>
    </row>
    <row r="352" ht="12.75">
      <c r="J352" s="4"/>
    </row>
    <row r="353" ht="12.75">
      <c r="J353" s="4"/>
    </row>
    <row r="354" ht="12.75">
      <c r="J354" s="4"/>
    </row>
    <row r="355" ht="12.75">
      <c r="J355" s="4"/>
    </row>
    <row r="356" ht="12.75">
      <c r="J356" s="4"/>
    </row>
    <row r="357" ht="12.75">
      <c r="J357" s="4"/>
    </row>
    <row r="358" ht="12.75">
      <c r="J358" s="4"/>
    </row>
    <row r="359" ht="12.75">
      <c r="J359" s="4"/>
    </row>
    <row r="360" ht="12.75">
      <c r="J360" s="4"/>
    </row>
    <row r="361" ht="12.75">
      <c r="J361" s="4"/>
    </row>
    <row r="362" ht="12.75">
      <c r="J362" s="4"/>
    </row>
    <row r="363" ht="12.75">
      <c r="J363" s="4"/>
    </row>
    <row r="364" ht="12.75">
      <c r="J364" s="4"/>
    </row>
    <row r="365" ht="12.75">
      <c r="J365" s="4"/>
    </row>
    <row r="366" ht="12.75">
      <c r="J366" s="4"/>
    </row>
    <row r="367" ht="12.75">
      <c r="J367" s="4"/>
    </row>
    <row r="368" ht="12.75">
      <c r="J368" s="4"/>
    </row>
    <row r="369" ht="12.75">
      <c r="J369" s="4"/>
    </row>
    <row r="370" ht="12.75">
      <c r="J370" s="4"/>
    </row>
    <row r="371" ht="12.75">
      <c r="J371" s="4"/>
    </row>
    <row r="372" ht="12.75">
      <c r="J372" s="4"/>
    </row>
    <row r="373" ht="12.75">
      <c r="J373" s="4"/>
    </row>
    <row r="374" ht="12.75">
      <c r="J374" s="4"/>
    </row>
    <row r="375" ht="12.75">
      <c r="J375" s="4"/>
    </row>
    <row r="376" ht="12.75">
      <c r="J376" s="4"/>
    </row>
    <row r="377" ht="12.75">
      <c r="J377" s="4"/>
    </row>
    <row r="378" ht="12.75">
      <c r="J378" s="4"/>
    </row>
    <row r="379" ht="12.75">
      <c r="J379" s="4"/>
    </row>
    <row r="380" ht="12.75">
      <c r="J380" s="4"/>
    </row>
    <row r="381" ht="12.75">
      <c r="J381" s="4"/>
    </row>
    <row r="382" ht="12.75">
      <c r="J382" s="4"/>
    </row>
    <row r="383" ht="12.75">
      <c r="J383" s="4"/>
    </row>
    <row r="384" ht="12.75">
      <c r="J384" s="4"/>
    </row>
    <row r="385" ht="12.75">
      <c r="J385" s="4"/>
    </row>
    <row r="386" ht="12.75">
      <c r="J386" s="4"/>
    </row>
    <row r="387" ht="12.75">
      <c r="J387" s="4"/>
    </row>
    <row r="388" ht="12.75">
      <c r="J388" s="4"/>
    </row>
    <row r="389" ht="12.75">
      <c r="J389" s="4"/>
    </row>
    <row r="390" ht="12.75">
      <c r="J390" s="4"/>
    </row>
    <row r="391" ht="12.75">
      <c r="J391" s="4"/>
    </row>
    <row r="392" ht="12.75">
      <c r="J392" s="4"/>
    </row>
    <row r="393" ht="12.75">
      <c r="J393" s="4"/>
    </row>
    <row r="394" ht="12.75">
      <c r="J394" s="4"/>
    </row>
    <row r="395" ht="12.75">
      <c r="J395" s="4"/>
    </row>
    <row r="396" ht="12.75">
      <c r="J396" s="4"/>
    </row>
    <row r="397" ht="12.75">
      <c r="J397" s="4"/>
    </row>
    <row r="398" ht="12.75">
      <c r="J398" s="4"/>
    </row>
    <row r="399" ht="12.75">
      <c r="J399" s="4"/>
    </row>
    <row r="400" ht="12.75">
      <c r="J400" s="4"/>
    </row>
    <row r="401" ht="12.75">
      <c r="J401" s="4"/>
    </row>
    <row r="402" ht="12.75">
      <c r="J402" s="4"/>
    </row>
    <row r="403" ht="12.75">
      <c r="J403" s="4"/>
    </row>
    <row r="404" ht="12.75">
      <c r="J404" s="4"/>
    </row>
    <row r="405" ht="12.75">
      <c r="J405" s="4"/>
    </row>
    <row r="406" ht="12.75">
      <c r="J406" s="4"/>
    </row>
    <row r="407" ht="12.75">
      <c r="J407" s="4"/>
    </row>
    <row r="408" ht="12.75">
      <c r="J408" s="4"/>
    </row>
    <row r="409" ht="12.75">
      <c r="J409" s="4"/>
    </row>
    <row r="410" ht="12.75">
      <c r="J410" s="4"/>
    </row>
    <row r="411" ht="12.75">
      <c r="J411" s="4"/>
    </row>
    <row r="412" ht="12.75">
      <c r="J412" s="4"/>
    </row>
    <row r="413" ht="12.75">
      <c r="J413" s="4"/>
    </row>
    <row r="414" ht="12.75">
      <c r="J414" s="4"/>
    </row>
    <row r="415" ht="12.75">
      <c r="J415" s="4"/>
    </row>
    <row r="416" ht="12.75">
      <c r="J416" s="4"/>
    </row>
    <row r="417" ht="12.75">
      <c r="J417" s="4"/>
    </row>
    <row r="418" ht="12.75">
      <c r="J418" s="4"/>
    </row>
    <row r="419" ht="12.75">
      <c r="J419" s="4"/>
    </row>
    <row r="420" ht="12.75">
      <c r="J420" s="4"/>
    </row>
    <row r="421" ht="12.75">
      <c r="J421" s="4"/>
    </row>
    <row r="422" ht="12.75">
      <c r="J422" s="4"/>
    </row>
    <row r="423" ht="12.75">
      <c r="J423" s="4"/>
    </row>
    <row r="424" ht="12.75">
      <c r="J424" s="4"/>
    </row>
    <row r="425" ht="12.75">
      <c r="J425" s="4"/>
    </row>
    <row r="426" ht="12.75">
      <c r="J426" s="4"/>
    </row>
    <row r="427" ht="12.75">
      <c r="J427" s="4"/>
    </row>
    <row r="428" ht="12.75">
      <c r="J428" s="4"/>
    </row>
    <row r="429" ht="12.75">
      <c r="J429" s="4"/>
    </row>
    <row r="430" ht="12.75">
      <c r="J430" s="4"/>
    </row>
    <row r="431" ht="12.75">
      <c r="J431" s="4"/>
    </row>
    <row r="432" ht="12.75">
      <c r="J432" s="4"/>
    </row>
    <row r="433" ht="12.75">
      <c r="J433" s="4"/>
    </row>
    <row r="434" ht="12.75">
      <c r="J434" s="4"/>
    </row>
    <row r="435" ht="12.75">
      <c r="J435" s="4"/>
    </row>
    <row r="436" ht="12.75">
      <c r="J436" s="4"/>
    </row>
    <row r="437" ht="12.75">
      <c r="J437" s="4"/>
    </row>
    <row r="438" ht="12.75">
      <c r="J438" s="4"/>
    </row>
    <row r="439" ht="12.75">
      <c r="J439" s="4"/>
    </row>
    <row r="440" ht="12.75">
      <c r="J440" s="4"/>
    </row>
    <row r="441" ht="12.75">
      <c r="J441" s="4"/>
    </row>
    <row r="442" ht="12.75">
      <c r="J442" s="4"/>
    </row>
    <row r="443" ht="12.75">
      <c r="J443" s="4"/>
    </row>
    <row r="444" ht="12.75">
      <c r="J444" s="4"/>
    </row>
    <row r="445" ht="12.75">
      <c r="J445" s="4"/>
    </row>
    <row r="446" ht="12.75">
      <c r="J446" s="4"/>
    </row>
    <row r="447" ht="12.75">
      <c r="J447" s="4"/>
    </row>
    <row r="448" ht="12.75">
      <c r="J448" s="4"/>
    </row>
    <row r="449" ht="12.75">
      <c r="J449" s="4"/>
    </row>
    <row r="450" ht="12.75">
      <c r="J450" s="4"/>
    </row>
    <row r="451" ht="12.75">
      <c r="J451" s="4"/>
    </row>
    <row r="452" ht="12.75">
      <c r="J452" s="4"/>
    </row>
    <row r="453" ht="12.75">
      <c r="J453" s="4"/>
    </row>
    <row r="454" ht="12.75">
      <c r="J454" s="4"/>
    </row>
    <row r="455" ht="12.75">
      <c r="J455" s="4"/>
    </row>
    <row r="456" ht="12.75">
      <c r="J456" s="4"/>
    </row>
    <row r="457" ht="12.75">
      <c r="J457" s="4"/>
    </row>
    <row r="458" ht="12.75">
      <c r="J458" s="4"/>
    </row>
    <row r="459" ht="12.75">
      <c r="J459" s="4"/>
    </row>
    <row r="460" ht="12.75">
      <c r="J460" s="4"/>
    </row>
    <row r="461" ht="12.75">
      <c r="J461" s="4"/>
    </row>
    <row r="462" ht="12.75">
      <c r="J462" s="4"/>
    </row>
    <row r="463" ht="12.75">
      <c r="J463" s="4"/>
    </row>
    <row r="464" ht="12.75">
      <c r="J464" s="4"/>
    </row>
    <row r="465" ht="12.75">
      <c r="J465" s="4"/>
    </row>
    <row r="466" ht="12.75">
      <c r="J466" s="4"/>
    </row>
    <row r="467" ht="12.75">
      <c r="J467" s="4"/>
    </row>
    <row r="468" ht="12.75">
      <c r="J468" s="4"/>
    </row>
    <row r="469" ht="12.75">
      <c r="J469" s="4"/>
    </row>
    <row r="470" ht="12.75">
      <c r="J470" s="4"/>
    </row>
    <row r="471" ht="12.75">
      <c r="J471" s="4"/>
    </row>
    <row r="472" ht="12.75">
      <c r="J472" s="4"/>
    </row>
    <row r="473" ht="12.75">
      <c r="J473" s="4"/>
    </row>
    <row r="474" ht="12.75">
      <c r="J474" s="4"/>
    </row>
    <row r="475" ht="12.75">
      <c r="J475" s="4"/>
    </row>
    <row r="476" ht="12.75">
      <c r="J476" s="4"/>
    </row>
    <row r="477" ht="12.75">
      <c r="J477" s="4"/>
    </row>
    <row r="478" ht="12.75">
      <c r="J478" s="4"/>
    </row>
    <row r="479" ht="12.75">
      <c r="J479" s="4"/>
    </row>
    <row r="480" ht="12.75">
      <c r="J480" s="4"/>
    </row>
    <row r="481" ht="12.75">
      <c r="J481" s="4"/>
    </row>
    <row r="482" ht="12.75">
      <c r="J482" s="4"/>
    </row>
    <row r="483" ht="12.75">
      <c r="J483" s="4"/>
    </row>
    <row r="484" ht="12.75">
      <c r="J484" s="4"/>
    </row>
    <row r="485" ht="12.75">
      <c r="J485" s="4"/>
    </row>
    <row r="486" ht="12.75">
      <c r="J486" s="4"/>
    </row>
    <row r="487" ht="12.75">
      <c r="J487" s="4"/>
    </row>
    <row r="488" ht="12.75">
      <c r="J488" s="4"/>
    </row>
    <row r="489" ht="12.75">
      <c r="J489" s="4"/>
    </row>
    <row r="490" ht="12.75">
      <c r="J490" s="4"/>
    </row>
    <row r="491" ht="12.75">
      <c r="J491" s="4"/>
    </row>
    <row r="492" ht="12.75">
      <c r="J492" s="4"/>
    </row>
    <row r="493" ht="12.75">
      <c r="J493" s="4"/>
    </row>
    <row r="494" ht="12.75">
      <c r="J494" s="4"/>
    </row>
    <row r="495" ht="12.75">
      <c r="J495" s="4"/>
    </row>
    <row r="496" ht="12.75">
      <c r="J496" s="4"/>
    </row>
    <row r="497" ht="12.75">
      <c r="J497" s="4"/>
    </row>
    <row r="498" ht="12.75">
      <c r="J498" s="4"/>
    </row>
    <row r="499" ht="12.75">
      <c r="J499" s="4"/>
    </row>
    <row r="500" ht="12.75">
      <c r="J500" s="4"/>
    </row>
    <row r="501" ht="12.75">
      <c r="J501" s="4"/>
    </row>
    <row r="502" ht="12.75">
      <c r="J502" s="4"/>
    </row>
    <row r="503" ht="12.75">
      <c r="J503" s="4"/>
    </row>
    <row r="504" ht="12.75">
      <c r="J504" s="4"/>
    </row>
    <row r="505" ht="12.75">
      <c r="J505" s="4"/>
    </row>
    <row r="506" ht="12.75">
      <c r="J506" s="4"/>
    </row>
    <row r="507" ht="12.75">
      <c r="J507" s="4"/>
    </row>
    <row r="508" ht="12.75">
      <c r="J508" s="4"/>
    </row>
    <row r="509" ht="12.75">
      <c r="J509" s="4"/>
    </row>
    <row r="510" ht="12.75">
      <c r="J510" s="4"/>
    </row>
    <row r="511" ht="12.75">
      <c r="J511" s="4"/>
    </row>
    <row r="512" ht="12.75">
      <c r="J512" s="4"/>
    </row>
    <row r="513" ht="12.75">
      <c r="J513" s="4"/>
    </row>
    <row r="514" ht="12.75">
      <c r="J514" s="4"/>
    </row>
    <row r="515" ht="12.75">
      <c r="J515" s="4"/>
    </row>
    <row r="516" ht="12.75">
      <c r="J516" s="4"/>
    </row>
    <row r="517" ht="12.75">
      <c r="J517" s="4"/>
    </row>
    <row r="518" ht="12.75">
      <c r="J518" s="4"/>
    </row>
    <row r="519" ht="12.75">
      <c r="J519" s="4"/>
    </row>
    <row r="520" ht="12.75">
      <c r="J520" s="4"/>
    </row>
    <row r="521" ht="12.75">
      <c r="J521" s="4"/>
    </row>
    <row r="522" ht="12.75">
      <c r="J522" s="4"/>
    </row>
    <row r="523" ht="12.75">
      <c r="J523" s="4"/>
    </row>
    <row r="524" ht="12.75">
      <c r="J524" s="4"/>
    </row>
    <row r="525" ht="12.75">
      <c r="J525" s="4"/>
    </row>
    <row r="526" ht="12.75">
      <c r="J526" s="4"/>
    </row>
    <row r="527" ht="12.75">
      <c r="J527" s="4"/>
    </row>
    <row r="528" ht="12.75">
      <c r="J528" s="4"/>
    </row>
    <row r="529" ht="12.75">
      <c r="J529" s="4"/>
    </row>
    <row r="530" ht="12.75">
      <c r="J530" s="4"/>
    </row>
    <row r="531" ht="12.75">
      <c r="J531" s="4"/>
    </row>
    <row r="532" ht="12.75">
      <c r="J532" s="4"/>
    </row>
    <row r="533" ht="12.75">
      <c r="J533" s="4"/>
    </row>
    <row r="534" ht="12.75">
      <c r="J534" s="4"/>
    </row>
    <row r="535" ht="12.75">
      <c r="J535" s="4"/>
    </row>
    <row r="536" ht="12.75">
      <c r="J536" s="4"/>
    </row>
    <row r="537" ht="12.75">
      <c r="J537" s="4"/>
    </row>
    <row r="538" ht="12.75">
      <c r="J538" s="4"/>
    </row>
    <row r="539" ht="12.75">
      <c r="J539" s="4"/>
    </row>
    <row r="540" ht="12.75">
      <c r="J540" s="4"/>
    </row>
    <row r="541" ht="12.75">
      <c r="J541" s="4"/>
    </row>
    <row r="542" ht="12.75">
      <c r="J542" s="4"/>
    </row>
    <row r="543" ht="12.75">
      <c r="J543" s="4"/>
    </row>
    <row r="544" ht="12.75">
      <c r="J544" s="4"/>
    </row>
    <row r="545" ht="12.75">
      <c r="J545" s="4"/>
    </row>
    <row r="546" ht="12.75">
      <c r="J546" s="4"/>
    </row>
    <row r="547" ht="12.75">
      <c r="J547" s="4"/>
    </row>
    <row r="548" ht="12.75">
      <c r="J548" s="4"/>
    </row>
    <row r="549" ht="12.75">
      <c r="J549" s="4"/>
    </row>
    <row r="550" ht="12.75">
      <c r="J550" s="4"/>
    </row>
    <row r="551" ht="12.75">
      <c r="J551" s="4"/>
    </row>
    <row r="552" ht="12.75">
      <c r="J552" s="4"/>
    </row>
    <row r="553" ht="12.75">
      <c r="J553" s="4"/>
    </row>
    <row r="554" ht="12.75">
      <c r="J554" s="4"/>
    </row>
    <row r="555" ht="12.75">
      <c r="J555" s="4"/>
    </row>
    <row r="556" ht="12.75">
      <c r="J556" s="4"/>
    </row>
    <row r="557" ht="12.75">
      <c r="J557" s="4"/>
    </row>
    <row r="558" ht="12.75">
      <c r="J558" s="4"/>
    </row>
    <row r="559" ht="12.75">
      <c r="J559" s="4"/>
    </row>
    <row r="560" ht="12.75">
      <c r="J560" s="4"/>
    </row>
    <row r="561" ht="12.75">
      <c r="J561" s="4"/>
    </row>
    <row r="562" ht="12.75">
      <c r="J562" s="4"/>
    </row>
    <row r="563" ht="12.75">
      <c r="J563" s="4"/>
    </row>
    <row r="564" ht="12.75">
      <c r="J564" s="4"/>
    </row>
    <row r="565" ht="12.75">
      <c r="J565" s="4"/>
    </row>
    <row r="566" ht="12.75">
      <c r="J566" s="4"/>
    </row>
    <row r="567" ht="12.75">
      <c r="J567" s="4"/>
    </row>
    <row r="568" ht="12.75">
      <c r="J568" s="4"/>
    </row>
    <row r="569" ht="12.75">
      <c r="J569" s="4"/>
    </row>
    <row r="570" ht="12.75">
      <c r="J570" s="4"/>
    </row>
    <row r="571" ht="12.75">
      <c r="J571" s="4"/>
    </row>
    <row r="572" ht="12.75">
      <c r="J572" s="4"/>
    </row>
    <row r="573" ht="12.75">
      <c r="J573" s="4"/>
    </row>
    <row r="574" ht="12.75">
      <c r="J574" s="4"/>
    </row>
    <row r="575" ht="12.75">
      <c r="J575" s="4"/>
    </row>
    <row r="576" ht="12.75">
      <c r="J576" s="4"/>
    </row>
    <row r="577" ht="12.75">
      <c r="J577" s="4"/>
    </row>
    <row r="578" ht="12.75">
      <c r="J578" s="4"/>
    </row>
    <row r="579" ht="12.75">
      <c r="J579" s="4"/>
    </row>
    <row r="580" ht="12.75">
      <c r="J580" s="4"/>
    </row>
    <row r="581" ht="12.75">
      <c r="J581" s="4"/>
    </row>
    <row r="582" ht="12.75">
      <c r="J582" s="4"/>
    </row>
    <row r="583" ht="12.75">
      <c r="J583" s="4"/>
    </row>
    <row r="584" ht="12.75">
      <c r="J584" s="4"/>
    </row>
    <row r="585" ht="12.75">
      <c r="J585" s="4"/>
    </row>
    <row r="586" ht="12.75">
      <c r="J586" s="4"/>
    </row>
    <row r="587" ht="12.75">
      <c r="J587" s="4"/>
    </row>
    <row r="588" ht="12.75">
      <c r="J588" s="4"/>
    </row>
    <row r="589" ht="12.75">
      <c r="J589" s="4"/>
    </row>
    <row r="590" ht="12.75">
      <c r="J590" s="4"/>
    </row>
    <row r="591" ht="12.75">
      <c r="J591" s="4"/>
    </row>
    <row r="592" ht="12.75">
      <c r="J592" s="4"/>
    </row>
    <row r="593" ht="12.75">
      <c r="J593" s="4"/>
    </row>
    <row r="594" ht="12.75">
      <c r="J594" s="4"/>
    </row>
    <row r="595" ht="12.75">
      <c r="J595" s="4"/>
    </row>
    <row r="596" ht="12.75">
      <c r="J596" s="4"/>
    </row>
    <row r="597" ht="12.75">
      <c r="J597" s="4"/>
    </row>
    <row r="598" ht="12.75">
      <c r="J598" s="4"/>
    </row>
    <row r="599" ht="12.75">
      <c r="J599" s="4"/>
    </row>
    <row r="600" ht="12.75">
      <c r="J600" s="4"/>
    </row>
    <row r="601" ht="12.75">
      <c r="J601" s="4"/>
    </row>
    <row r="602" ht="12.75">
      <c r="J602" s="4"/>
    </row>
    <row r="603" ht="12.75">
      <c r="J603" s="4"/>
    </row>
    <row r="604" ht="12.75">
      <c r="J604" s="4"/>
    </row>
    <row r="605" ht="12.75">
      <c r="J605" s="4"/>
    </row>
    <row r="606" ht="12.75">
      <c r="J606" s="4"/>
    </row>
    <row r="607" ht="12.75">
      <c r="J607" s="4"/>
    </row>
    <row r="608" ht="12.75">
      <c r="J608" s="4"/>
    </row>
    <row r="609" ht="12.75">
      <c r="J609" s="4"/>
    </row>
    <row r="610" ht="12.75">
      <c r="J610" s="4"/>
    </row>
    <row r="611" ht="12.75">
      <c r="J611" s="4"/>
    </row>
    <row r="612" ht="12.75">
      <c r="J612" s="4"/>
    </row>
    <row r="613" ht="12.75">
      <c r="J613" s="4"/>
    </row>
    <row r="614" ht="12.75">
      <c r="J614" s="4"/>
    </row>
    <row r="615" ht="12.75">
      <c r="J615" s="4"/>
    </row>
    <row r="616" ht="12.75">
      <c r="J616" s="4"/>
    </row>
    <row r="617" ht="12.75">
      <c r="J617" s="4"/>
    </row>
    <row r="618" ht="12.75">
      <c r="J618" s="4"/>
    </row>
    <row r="619" ht="12.75">
      <c r="J619" s="4"/>
    </row>
    <row r="620" ht="12.75">
      <c r="J620" s="4"/>
    </row>
    <row r="621" ht="12.75">
      <c r="J621" s="4"/>
    </row>
    <row r="622" ht="12.75">
      <c r="J622" s="4"/>
    </row>
    <row r="623" ht="12.75">
      <c r="J623" s="4"/>
    </row>
    <row r="624" ht="12.75">
      <c r="J624" s="4"/>
    </row>
    <row r="625" ht="12.75">
      <c r="J625" s="4"/>
    </row>
    <row r="626" ht="12.75">
      <c r="J626" s="4"/>
    </row>
    <row r="627" ht="12.75">
      <c r="J627" s="4"/>
    </row>
    <row r="628" ht="12.75">
      <c r="J628" s="4"/>
    </row>
    <row r="629" ht="12.75">
      <c r="J629" s="4"/>
    </row>
    <row r="630" ht="12.75">
      <c r="J630" s="4"/>
    </row>
    <row r="631" ht="12.75">
      <c r="J631" s="4"/>
    </row>
    <row r="632" ht="12.75">
      <c r="J632" s="4"/>
    </row>
    <row r="633" ht="12.75">
      <c r="J633" s="4"/>
    </row>
    <row r="634" ht="12.75">
      <c r="J634" s="4"/>
    </row>
    <row r="635" ht="12.75">
      <c r="J635" s="4"/>
    </row>
    <row r="636" ht="12.75">
      <c r="J636" s="4"/>
    </row>
    <row r="637" ht="12.75">
      <c r="J637" s="4"/>
    </row>
    <row r="638" ht="12.75">
      <c r="J638" s="4"/>
    </row>
    <row r="639" ht="12.75">
      <c r="J639" s="4"/>
    </row>
    <row r="640" ht="12.75">
      <c r="J640" s="4"/>
    </row>
    <row r="641" ht="12.75">
      <c r="J641" s="4"/>
    </row>
    <row r="642" ht="12.75">
      <c r="J642" s="4"/>
    </row>
    <row r="643" ht="12.75">
      <c r="J643" s="4"/>
    </row>
    <row r="644" ht="12.75">
      <c r="J644" s="4"/>
    </row>
    <row r="645" ht="12.75">
      <c r="J645" s="4"/>
    </row>
    <row r="646" ht="12.75">
      <c r="J646" s="4"/>
    </row>
    <row r="647" ht="12.75">
      <c r="J647" s="4"/>
    </row>
    <row r="648" ht="12.75">
      <c r="J648" s="4"/>
    </row>
    <row r="649" ht="12.75">
      <c r="J649" s="4"/>
    </row>
    <row r="650" ht="12.75">
      <c r="J650" s="4"/>
    </row>
    <row r="651" ht="12.75">
      <c r="J651" s="4"/>
    </row>
    <row r="652" ht="12.75">
      <c r="J652" s="4"/>
    </row>
    <row r="653" ht="12.75">
      <c r="J653" s="4"/>
    </row>
    <row r="654" ht="12.75">
      <c r="J654" s="4"/>
    </row>
    <row r="655" ht="12.75">
      <c r="J655" s="4"/>
    </row>
    <row r="656" ht="12.75">
      <c r="J656" s="4"/>
    </row>
    <row r="657" ht="12.75">
      <c r="J657" s="4"/>
    </row>
    <row r="658" ht="12.75">
      <c r="J658" s="4"/>
    </row>
    <row r="659" ht="12.75">
      <c r="J659" s="4"/>
    </row>
    <row r="660" ht="12.75">
      <c r="J660" s="4"/>
    </row>
    <row r="661" ht="12.75">
      <c r="J661" s="4"/>
    </row>
    <row r="662" ht="12.75">
      <c r="J662" s="4"/>
    </row>
    <row r="663" ht="12.75">
      <c r="J663" s="4"/>
    </row>
    <row r="664" ht="12.75">
      <c r="J664" s="4"/>
    </row>
    <row r="665" ht="12.75">
      <c r="J665" s="4"/>
    </row>
    <row r="666" ht="12.75">
      <c r="J666" s="4"/>
    </row>
    <row r="667" ht="12.75">
      <c r="J667" s="4"/>
    </row>
    <row r="668" ht="12.75">
      <c r="J668" s="4"/>
    </row>
    <row r="669" ht="12.75">
      <c r="J669" s="4"/>
    </row>
    <row r="670" ht="12.75">
      <c r="J670" s="4"/>
    </row>
    <row r="671" ht="12.75">
      <c r="J671" s="4"/>
    </row>
    <row r="672" ht="12.75">
      <c r="J672" s="4"/>
    </row>
    <row r="673" ht="12.75">
      <c r="J673" s="4"/>
    </row>
    <row r="674" ht="12.75">
      <c r="J674" s="4"/>
    </row>
    <row r="675" ht="12.75">
      <c r="J675" s="4"/>
    </row>
    <row r="676" ht="12.75">
      <c r="J676" s="4"/>
    </row>
    <row r="677" ht="12.75">
      <c r="J677" s="4"/>
    </row>
    <row r="678" ht="12.75">
      <c r="J678" s="4"/>
    </row>
    <row r="679" ht="12.75">
      <c r="J679" s="4"/>
    </row>
    <row r="680" ht="12.75">
      <c r="J680" s="4"/>
    </row>
    <row r="681" ht="12.75">
      <c r="J681" s="4"/>
    </row>
    <row r="682" ht="12.75">
      <c r="J682" s="4"/>
    </row>
    <row r="683" ht="12.75">
      <c r="J683" s="4"/>
    </row>
    <row r="684" ht="12.75">
      <c r="J684" s="4"/>
    </row>
    <row r="685" ht="12.75">
      <c r="J685" s="4"/>
    </row>
    <row r="686" ht="12.75">
      <c r="J686" s="4"/>
    </row>
    <row r="687" ht="12.75">
      <c r="J687" s="4"/>
    </row>
    <row r="688" ht="12.75">
      <c r="J688" s="4"/>
    </row>
    <row r="689" ht="12.75">
      <c r="J689" s="4"/>
    </row>
    <row r="690" ht="12.75">
      <c r="J690" s="4"/>
    </row>
    <row r="691" ht="12.75">
      <c r="J691" s="4"/>
    </row>
    <row r="692" ht="12.75">
      <c r="J692" s="4"/>
    </row>
    <row r="693" ht="12.75">
      <c r="J693" s="4"/>
    </row>
    <row r="694" ht="12.75">
      <c r="J694" s="4"/>
    </row>
    <row r="695" ht="12.75">
      <c r="J695" s="4"/>
    </row>
    <row r="696" ht="12.75">
      <c r="J696" s="4"/>
    </row>
    <row r="697" ht="12.75">
      <c r="J697" s="4"/>
    </row>
    <row r="698" ht="12.75">
      <c r="J698" s="4"/>
    </row>
    <row r="699" ht="12.75">
      <c r="J699" s="4"/>
    </row>
    <row r="700" ht="12.75">
      <c r="J700" s="4"/>
    </row>
    <row r="701" ht="12.75">
      <c r="J701" s="4"/>
    </row>
    <row r="702" ht="12.75">
      <c r="J702" s="4"/>
    </row>
    <row r="703" ht="12.75">
      <c r="J703" s="4"/>
    </row>
    <row r="704" ht="12.75">
      <c r="J704" s="4"/>
    </row>
    <row r="705" ht="12.75">
      <c r="J705" s="4"/>
    </row>
    <row r="706" ht="12.75">
      <c r="J706" s="4"/>
    </row>
    <row r="707" ht="12.75">
      <c r="J707" s="4"/>
    </row>
    <row r="708" ht="12.75">
      <c r="J708" s="4"/>
    </row>
    <row r="709" ht="12.75">
      <c r="J709" s="4"/>
    </row>
    <row r="710" ht="12.75">
      <c r="J710" s="4"/>
    </row>
    <row r="711" ht="12.75">
      <c r="J711" s="4"/>
    </row>
    <row r="712" ht="12.75">
      <c r="J712" s="4"/>
    </row>
    <row r="713" ht="12.75">
      <c r="J713" s="4"/>
    </row>
    <row r="714" ht="12.75">
      <c r="J714" s="4"/>
    </row>
    <row r="715" ht="12.75">
      <c r="J715" s="4"/>
    </row>
    <row r="716" ht="12.75">
      <c r="J716" s="4"/>
    </row>
    <row r="717" ht="12.75">
      <c r="J717" s="4"/>
    </row>
    <row r="718" ht="12.75">
      <c r="J718" s="4"/>
    </row>
    <row r="719" ht="12.75">
      <c r="J719" s="4"/>
    </row>
    <row r="720" ht="12.75">
      <c r="J720" s="4"/>
    </row>
    <row r="721" ht="12.75">
      <c r="J721" s="4"/>
    </row>
    <row r="722" ht="12.75">
      <c r="J722" s="4"/>
    </row>
    <row r="723" ht="12.75">
      <c r="J723" s="4"/>
    </row>
    <row r="724" ht="12.75">
      <c r="J724" s="4"/>
    </row>
    <row r="725" ht="12.75">
      <c r="J725" s="4"/>
    </row>
    <row r="726" ht="12.75">
      <c r="J726" s="4"/>
    </row>
    <row r="727" ht="12.75">
      <c r="J727" s="4"/>
    </row>
    <row r="728" ht="12.75">
      <c r="J728" s="4"/>
    </row>
    <row r="729" ht="12.75">
      <c r="J729" s="4"/>
    </row>
    <row r="730" ht="12.75">
      <c r="J730" s="4"/>
    </row>
    <row r="731" ht="12.75">
      <c r="J731" s="4"/>
    </row>
    <row r="732" ht="12.75">
      <c r="J732" s="4"/>
    </row>
    <row r="733" ht="12.75">
      <c r="J733" s="4"/>
    </row>
    <row r="734" ht="12.75">
      <c r="J734" s="4"/>
    </row>
    <row r="735" ht="12.75">
      <c r="J735" s="4"/>
    </row>
    <row r="736" ht="12.75">
      <c r="J736" s="4"/>
    </row>
  </sheetData>
  <mergeCells count="22">
    <mergeCell ref="I94:I95"/>
    <mergeCell ref="F94:F95"/>
    <mergeCell ref="C94:C95"/>
    <mergeCell ref="G94:G95"/>
    <mergeCell ref="A3:J5"/>
    <mergeCell ref="B65:B66"/>
    <mergeCell ref="B51:B52"/>
    <mergeCell ref="J94:J95"/>
    <mergeCell ref="B22:B23"/>
    <mergeCell ref="H94:H95"/>
    <mergeCell ref="B74:B75"/>
    <mergeCell ref="B82:B83"/>
    <mergeCell ref="B87:B88"/>
    <mergeCell ref="B61:B62"/>
    <mergeCell ref="G6:H7"/>
    <mergeCell ref="G8:H8"/>
    <mergeCell ref="B94:B95"/>
    <mergeCell ref="D6:F8"/>
    <mergeCell ref="D94:D95"/>
    <mergeCell ref="B46:B47"/>
    <mergeCell ref="B92:B93"/>
    <mergeCell ref="E94:E95"/>
  </mergeCells>
  <printOptions/>
  <pageMargins left="0" right="0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Lubiczu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Lubiczu</dc:creator>
  <cp:keywords/>
  <dc:description/>
  <cp:lastModifiedBy>Urząd Gminy w Lubiczu</cp:lastModifiedBy>
  <cp:lastPrinted>2008-03-11T14:35:50Z</cp:lastPrinted>
  <dcterms:created xsi:type="dcterms:W3CDTF">2000-08-28T10:16:51Z</dcterms:created>
  <dcterms:modified xsi:type="dcterms:W3CDTF">2008-03-19T11:07:00Z</dcterms:modified>
  <cp:category/>
  <cp:version/>
  <cp:contentType/>
  <cp:contentStatus/>
</cp:coreProperties>
</file>