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120" windowHeight="8880" activeTab="0"/>
  </bookViews>
  <sheets>
    <sheet name="Arkusz1" sheetId="1" r:id="rId1"/>
  </sheets>
  <definedNames>
    <definedName name="_xlnm.Print_Area" localSheetId="0">'Arkusz1'!$A$1:$H$113</definedName>
  </definedNames>
  <calcPr fullCalcOnLoad="1"/>
</workbook>
</file>

<file path=xl/sharedStrings.xml><?xml version="1.0" encoding="utf-8"?>
<sst xmlns="http://schemas.openxmlformats.org/spreadsheetml/2006/main" count="95" uniqueCount="89">
  <si>
    <t>II.   Realizacja planu dochodów.</t>
  </si>
  <si>
    <t xml:space="preserve">             Wykonanie</t>
  </si>
  <si>
    <t>Lp.</t>
  </si>
  <si>
    <t>Wyszczególnienie</t>
  </si>
  <si>
    <t>w zł</t>
  </si>
  <si>
    <t>w %</t>
  </si>
  <si>
    <t>1.</t>
  </si>
  <si>
    <t xml:space="preserve"> Dochody własne</t>
  </si>
  <si>
    <t>2.</t>
  </si>
  <si>
    <t xml:space="preserve"> z tego:</t>
  </si>
  <si>
    <t xml:space="preserve"> * z budżetu państwa na zadania</t>
  </si>
  <si>
    <t xml:space="preserve">    zlecone gminie ustawami</t>
  </si>
  <si>
    <t xml:space="preserve">    własnych zadań gminy</t>
  </si>
  <si>
    <t>3.</t>
  </si>
  <si>
    <t xml:space="preserve"> Subwencja ogólna z budżetu</t>
  </si>
  <si>
    <t xml:space="preserve"> państwa</t>
  </si>
  <si>
    <t xml:space="preserve">                Struktura </t>
  </si>
  <si>
    <t xml:space="preserve">                    Wyszczególnienie dochodów</t>
  </si>
  <si>
    <t xml:space="preserve"> w zł </t>
  </si>
  <si>
    <t xml:space="preserve"> w % </t>
  </si>
  <si>
    <t xml:space="preserve"> </t>
  </si>
  <si>
    <t>a)</t>
  </si>
  <si>
    <t xml:space="preserve">    z tego:</t>
  </si>
  <si>
    <t>b)</t>
  </si>
  <si>
    <t xml:space="preserve"> * dochody z majątku</t>
  </si>
  <si>
    <t xml:space="preserve">     z tego:</t>
  </si>
  <si>
    <t>c)</t>
  </si>
  <si>
    <t>d)</t>
  </si>
  <si>
    <t xml:space="preserve"> Subwencja ogólna z budżetu państwa</t>
  </si>
  <si>
    <t xml:space="preserve">   * część oświatowa</t>
  </si>
  <si>
    <t xml:space="preserve">                      O G Ó Ł E M:</t>
  </si>
  <si>
    <t>Strukturę zrealizowanych dochodów budżetu przedstawia poniższe zestawienie:</t>
  </si>
  <si>
    <t xml:space="preserve"> * z funduszy celowych na realizację</t>
  </si>
  <si>
    <t xml:space="preserve"> * z budżetu państwa na realizację</t>
  </si>
  <si>
    <t xml:space="preserve">   - podatek leśny</t>
  </si>
  <si>
    <t xml:space="preserve">   - karta podatkowa</t>
  </si>
  <si>
    <t xml:space="preserve">   - podatek od nieruchomości</t>
  </si>
  <si>
    <t xml:space="preserve">   - podatek rolny</t>
  </si>
  <si>
    <t xml:space="preserve">   - podatek od środków transportowych</t>
  </si>
  <si>
    <t xml:space="preserve">   - podatek od czynności cywilnoprawnych</t>
  </si>
  <si>
    <t xml:space="preserve">   - podatek od spadków i darowizn</t>
  </si>
  <si>
    <t xml:space="preserve">    - opłaty za zezwol. na sprzedaż alkoholu</t>
  </si>
  <si>
    <t xml:space="preserve">      - wpływy z dzierżawy i najmu</t>
  </si>
  <si>
    <t xml:space="preserve">      - wpływy ze sprzedaży nieruchomości</t>
  </si>
  <si>
    <t xml:space="preserve">   * część równoważąca</t>
  </si>
  <si>
    <t xml:space="preserve">   podstawie ustaw</t>
  </si>
  <si>
    <t xml:space="preserve">   - wpływy z opłat za wieczyste użytkowanie</t>
  </si>
  <si>
    <t>Wykonanie planu dochodów wg podstawowych grup dochodów przedstawia poniższe</t>
  </si>
  <si>
    <t>zestawienie:</t>
  </si>
  <si>
    <t xml:space="preserve">    - opłaty: adiacencka i planistyczna</t>
  </si>
  <si>
    <t xml:space="preserve">  *  pozostałe dochody własne</t>
  </si>
  <si>
    <t xml:space="preserve"> Dotacje </t>
  </si>
  <si>
    <t xml:space="preserve">      z tego:</t>
  </si>
  <si>
    <t xml:space="preserve">    ~dochody z tyt. przekształcenia prawa </t>
  </si>
  <si>
    <t xml:space="preserve"> * dochody podatkowe </t>
  </si>
  <si>
    <t xml:space="preserve">   -opłata targowa</t>
  </si>
  <si>
    <t>-udziały w podatkach stanow. dochody budż. państwa</t>
  </si>
  <si>
    <t>a) dochodowy od osób fizycznych</t>
  </si>
  <si>
    <t xml:space="preserve"> -opłaty za zajęcie pasa drogowego</t>
  </si>
  <si>
    <t xml:space="preserve">   - wpływy z  reklam w pasie drogowym</t>
  </si>
  <si>
    <t xml:space="preserve">   - wpływy z przekształcenia prawa użytkowania wieczystego </t>
  </si>
  <si>
    <t xml:space="preserve">        w prawo własności</t>
  </si>
  <si>
    <t xml:space="preserve">  *  rekompensata utraconych dochodów w podatkach i opłatach lok. z tytułu zwolnień ustawowych [z ustawy o rehabilitacji zawod. i społ. oraz zatrudn. osób niepełnosprawnych]</t>
  </si>
  <si>
    <t xml:space="preserve">e)  </t>
  </si>
  <si>
    <t xml:space="preserve">       -opłaty za wpis do ewid. działalności gospodarczej</t>
  </si>
  <si>
    <t xml:space="preserve"> * wpływy z pozost.  opłat stanowiących dochody gminy na</t>
  </si>
  <si>
    <t xml:space="preserve">   - opłata skarbowa</t>
  </si>
  <si>
    <t xml:space="preserve">   - opłata eksploatacyjna</t>
  </si>
  <si>
    <t xml:space="preserve">   - wpływ ze sprzedaży skł. majątkowych</t>
  </si>
  <si>
    <t>wg uchwały</t>
  </si>
  <si>
    <t>budżetowej</t>
  </si>
  <si>
    <t>Plan w zł</t>
  </si>
  <si>
    <t>po zmianach</t>
  </si>
  <si>
    <t>* z budżetu samorządu wojew. na zad. bieżące na podst. porozumień</t>
  </si>
  <si>
    <t>-opł. za koszty upomnienia</t>
  </si>
  <si>
    <t xml:space="preserve">   - odszkod. za grunty komunalne przejęte pod autostradę i drogi</t>
  </si>
  <si>
    <t>b) dochodowy od osób prawnych</t>
  </si>
  <si>
    <t xml:space="preserve">   * część wyrównawcza</t>
  </si>
  <si>
    <t xml:space="preserve">       -opł.za informację publiczną</t>
  </si>
  <si>
    <t xml:space="preserve">       -opł. za  duplikat świadectwa szkolnego</t>
  </si>
  <si>
    <t xml:space="preserve"> * z budżetu państwa - rozwojowa na </t>
  </si>
  <si>
    <t xml:space="preserve">   dofin. projektu w ramach POKL</t>
  </si>
  <si>
    <t>na 31.12.08r.</t>
  </si>
  <si>
    <t xml:space="preserve">    ~dotacje i środki na inwestycje...…………..…..  666.000 zł</t>
  </si>
  <si>
    <t xml:space="preserve">    ~dochody ze sprzedaży majątku……….……364.243,97 zł</t>
  </si>
  <si>
    <t>Dochody budżetu za 2008 rok zostały zrealizowane w kwocie            40 630 704,06  zł                             ( co stanowi 100,35 % planu), z tego:</t>
  </si>
  <si>
    <r>
      <t xml:space="preserve"> &gt; </t>
    </r>
    <r>
      <rPr>
        <sz val="12"/>
        <rFont val="Arial CE"/>
        <family val="2"/>
      </rPr>
      <t>dochody majątkowe……………………………………………..……..1.039.631,51  zł</t>
    </r>
  </si>
  <si>
    <t xml:space="preserve">      użytk. wieczystego w prawo własności...………..9.387,54  zł</t>
  </si>
  <si>
    <r>
      <t xml:space="preserve"> </t>
    </r>
    <r>
      <rPr>
        <b/>
        <sz val="12"/>
        <rFont val="Arial CE"/>
        <family val="2"/>
      </rPr>
      <t>&gt;</t>
    </r>
    <r>
      <rPr>
        <sz val="12"/>
        <rFont val="Arial CE"/>
        <family val="2"/>
      </rPr>
      <t xml:space="preserve"> dochody bieżące…………………………………..………………......39.591.072,55 zł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</si>
</sst>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\ _z_ł_-;\-* #,##0\ _z_ł_-;_-* &quot;-&quot;??\ _z_ł_-;_-@_-"/>
  </numFmts>
  <fonts count="23">
    <font>
      <sz val="10"/>
      <name val="Arial CE"/>
      <family val="0"/>
    </font>
    <font>
      <sz val="14"/>
      <name val="Arial CE"/>
      <family val="2"/>
    </font>
    <font>
      <sz val="10"/>
      <color indexed="48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0"/>
      <color indexed="10"/>
      <name val="Arial CE"/>
      <family val="2"/>
    </font>
    <font>
      <b/>
      <i/>
      <sz val="11"/>
      <color indexed="10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sz val="14"/>
      <color indexed="10"/>
      <name val="Arial CE"/>
      <family val="2"/>
    </font>
    <font>
      <i/>
      <sz val="8"/>
      <color indexed="10"/>
      <name val="Arial CE"/>
      <family val="2"/>
    </font>
    <font>
      <i/>
      <sz val="10"/>
      <name val="Arial CE"/>
      <family val="2"/>
    </font>
    <font>
      <b/>
      <u val="single"/>
      <sz val="14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1" fontId="3" fillId="0" borderId="0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3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170" fontId="8" fillId="0" borderId="0" xfId="15" applyNumberFormat="1" applyFont="1" applyBorder="1" applyAlignment="1">
      <alignment horizontal="left"/>
    </xf>
    <xf numFmtId="41" fontId="9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3" fontId="14" fillId="0" borderId="16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14" fillId="0" borderId="18" xfId="0" applyNumberFormat="1" applyFont="1" applyBorder="1" applyAlignment="1">
      <alignment horizontal="center"/>
    </xf>
    <xf numFmtId="43" fontId="14" fillId="0" borderId="0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170" fontId="17" fillId="0" borderId="0" xfId="15" applyNumberFormat="1" applyFont="1" applyBorder="1" applyAlignment="1">
      <alignment horizontal="left"/>
    </xf>
    <xf numFmtId="41" fontId="17" fillId="0" borderId="18" xfId="0" applyNumberFormat="1" applyFont="1" applyBorder="1" applyAlignment="1">
      <alignment horizontal="center"/>
    </xf>
    <xf numFmtId="43" fontId="17" fillId="0" borderId="18" xfId="0" applyNumberFormat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3" fontId="14" fillId="0" borderId="5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41" fontId="14" fillId="0" borderId="15" xfId="0" applyNumberFormat="1" applyFont="1" applyBorder="1" applyAlignment="1">
      <alignment horizontal="center"/>
    </xf>
    <xf numFmtId="43" fontId="14" fillId="0" borderId="1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0" fontId="14" fillId="0" borderId="22" xfId="15" applyNumberFormat="1" applyFont="1" applyBorder="1" applyAlignment="1">
      <alignment horizontal="center"/>
    </xf>
    <xf numFmtId="41" fontId="14" fillId="0" borderId="21" xfId="0" applyNumberFormat="1" applyFont="1" applyBorder="1" applyAlignment="1">
      <alignment horizontal="center"/>
    </xf>
    <xf numFmtId="43" fontId="14" fillId="0" borderId="21" xfId="0" applyNumberFormat="1" applyFont="1" applyBorder="1" applyAlignment="1">
      <alignment horizontal="center"/>
    </xf>
    <xf numFmtId="164" fontId="14" fillId="0" borderId="23" xfId="0" applyNumberFormat="1" applyFont="1" applyBorder="1" applyAlignment="1">
      <alignment horizontal="center"/>
    </xf>
    <xf numFmtId="170" fontId="14" fillId="0" borderId="0" xfId="15" applyNumberFormat="1" applyFont="1" applyBorder="1" applyAlignment="1">
      <alignment horizontal="center"/>
    </xf>
    <xf numFmtId="43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170" fontId="14" fillId="0" borderId="0" xfId="15" applyNumberFormat="1" applyFont="1" applyBorder="1" applyAlignment="1">
      <alignment horizontal="left"/>
    </xf>
    <xf numFmtId="0" fontId="14" fillId="0" borderId="18" xfId="0" applyFont="1" applyBorder="1" applyAlignment="1">
      <alignment horizontal="left" wrapText="1" indent="1"/>
    </xf>
    <xf numFmtId="0" fontId="14" fillId="0" borderId="21" xfId="0" applyFont="1" applyBorder="1" applyAlignment="1">
      <alignment horizontal="left"/>
    </xf>
    <xf numFmtId="170" fontId="14" fillId="0" borderId="22" xfId="15" applyNumberFormat="1" applyFont="1" applyBorder="1" applyAlignment="1">
      <alignment horizontal="left"/>
    </xf>
    <xf numFmtId="170" fontId="14" fillId="0" borderId="5" xfId="15" applyNumberFormat="1" applyFont="1" applyBorder="1" applyAlignment="1">
      <alignment horizontal="center"/>
    </xf>
    <xf numFmtId="43" fontId="14" fillId="0" borderId="20" xfId="0" applyNumberFormat="1" applyFont="1" applyBorder="1" applyAlignment="1">
      <alignment horizontal="center"/>
    </xf>
    <xf numFmtId="164" fontId="14" fillId="0" borderId="24" xfId="0" applyNumberFormat="1" applyFont="1" applyBorder="1" applyAlignment="1">
      <alignment horizontal="center"/>
    </xf>
    <xf numFmtId="170" fontId="14" fillId="0" borderId="15" xfId="15" applyNumberFormat="1" applyFont="1" applyBorder="1" applyAlignment="1">
      <alignment horizontal="center"/>
    </xf>
    <xf numFmtId="41" fontId="14" fillId="0" borderId="13" xfId="0" applyNumberFormat="1" applyFont="1" applyBorder="1" applyAlignment="1">
      <alignment horizontal="center"/>
    </xf>
    <xf numFmtId="164" fontId="14" fillId="0" borderId="25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70" fontId="17" fillId="0" borderId="20" xfId="15" applyNumberFormat="1" applyFont="1" applyBorder="1" applyAlignment="1">
      <alignment horizontal="left"/>
    </xf>
    <xf numFmtId="41" fontId="18" fillId="0" borderId="4" xfId="0" applyNumberFormat="1" applyFont="1" applyBorder="1" applyAlignment="1">
      <alignment horizontal="center"/>
    </xf>
    <xf numFmtId="43" fontId="18" fillId="0" borderId="20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43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1" fontId="17" fillId="0" borderId="26" xfId="0" applyNumberFormat="1" applyFont="1" applyBorder="1" applyAlignment="1">
      <alignment horizontal="left"/>
    </xf>
    <xf numFmtId="43" fontId="17" fillId="0" borderId="2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41" fontId="14" fillId="0" borderId="26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41" fontId="14" fillId="0" borderId="28" xfId="0" applyNumberFormat="1" applyFont="1" applyBorder="1" applyAlignment="1">
      <alignment horizontal="center"/>
    </xf>
    <xf numFmtId="43" fontId="14" fillId="0" borderId="27" xfId="0" applyNumberFormat="1" applyFont="1" applyBorder="1" applyAlignment="1">
      <alignment horizontal="center"/>
    </xf>
    <xf numFmtId="164" fontId="14" fillId="0" borderId="29" xfId="0" applyNumberFormat="1" applyFont="1" applyBorder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41" fontId="14" fillId="0" borderId="30" xfId="0" applyNumberFormat="1" applyFont="1" applyBorder="1" applyAlignment="1">
      <alignment horizontal="center"/>
    </xf>
    <xf numFmtId="43" fontId="14" fillId="0" borderId="31" xfId="0" applyNumberFormat="1" applyFont="1" applyBorder="1" applyAlignment="1">
      <alignment horizontal="left"/>
    </xf>
    <xf numFmtId="164" fontId="14" fillId="0" borderId="32" xfId="0" applyNumberFormat="1" applyFont="1" applyBorder="1" applyAlignment="1">
      <alignment horizontal="left"/>
    </xf>
    <xf numFmtId="41" fontId="14" fillId="0" borderId="2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41" fontId="19" fillId="0" borderId="34" xfId="0" applyNumberFormat="1" applyFont="1" applyBorder="1" applyAlignment="1">
      <alignment horizontal="center"/>
    </xf>
    <xf numFmtId="0" fontId="19" fillId="0" borderId="35" xfId="0" applyNumberFormat="1" applyFont="1" applyBorder="1" applyAlignment="1">
      <alignment horizontal="center"/>
    </xf>
    <xf numFmtId="43" fontId="14" fillId="0" borderId="2" xfId="0" applyNumberFormat="1" applyFont="1" applyBorder="1" applyAlignment="1">
      <alignment horizontal="right"/>
    </xf>
    <xf numFmtId="43" fontId="14" fillId="0" borderId="2" xfId="0" applyNumberFormat="1" applyFont="1" applyFill="1" applyBorder="1" applyAlignment="1">
      <alignment horizontal="center"/>
    </xf>
    <xf numFmtId="41" fontId="17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41" fontId="14" fillId="0" borderId="0" xfId="0" applyNumberFormat="1" applyFont="1" applyBorder="1" applyAlignment="1">
      <alignment horizontal="left" indent="1"/>
    </xf>
    <xf numFmtId="49" fontId="14" fillId="0" borderId="1" xfId="0" applyNumberFormat="1" applyFont="1" applyBorder="1" applyAlignment="1">
      <alignment horizontal="left" indent="2"/>
    </xf>
    <xf numFmtId="49" fontId="14" fillId="0" borderId="0" xfId="0" applyNumberFormat="1" applyFont="1" applyBorder="1" applyAlignment="1">
      <alignment horizontal="left" indent="2"/>
    </xf>
    <xf numFmtId="41" fontId="14" fillId="0" borderId="0" xfId="0" applyNumberFormat="1" applyFont="1" applyBorder="1" applyAlignment="1">
      <alignment horizontal="left" indent="2"/>
    </xf>
    <xf numFmtId="49" fontId="14" fillId="0" borderId="1" xfId="0" applyNumberFormat="1" applyFont="1" applyBorder="1" applyAlignment="1">
      <alignment horizontal="left" indent="3"/>
    </xf>
    <xf numFmtId="49" fontId="14" fillId="0" borderId="0" xfId="0" applyNumberFormat="1" applyFont="1" applyBorder="1" applyAlignment="1">
      <alignment horizontal="left" indent="3"/>
    </xf>
    <xf numFmtId="41" fontId="14" fillId="0" borderId="0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41" fontId="14" fillId="0" borderId="22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26" xfId="0" applyNumberFormat="1" applyFont="1" applyBorder="1" applyAlignment="1">
      <alignment horizontal="left"/>
    </xf>
    <xf numFmtId="43" fontId="17" fillId="0" borderId="36" xfId="0" applyNumberFormat="1" applyFont="1" applyBorder="1" applyAlignment="1">
      <alignment horizontal="center"/>
    </xf>
    <xf numFmtId="164" fontId="17" fillId="0" borderId="37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/>
    </xf>
    <xf numFmtId="41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9" fillId="0" borderId="33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 indent="2"/>
    </xf>
    <xf numFmtId="0" fontId="22" fillId="0" borderId="0" xfId="0" applyFont="1" applyAlignment="1">
      <alignment horizontal="left" indent="2"/>
    </xf>
    <xf numFmtId="41" fontId="14" fillId="0" borderId="40" xfId="0" applyNumberFormat="1" applyFont="1" applyBorder="1" applyAlignment="1">
      <alignment horizontal="center"/>
    </xf>
    <xf numFmtId="41" fontId="14" fillId="0" borderId="32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26" xfId="0" applyNumberFormat="1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26" xfId="0" applyFont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1">
      <selection activeCell="I95" sqref="I95:I96"/>
    </sheetView>
  </sheetViews>
  <sheetFormatPr defaultColWidth="9.00390625" defaultRowHeight="12.75"/>
  <cols>
    <col min="1" max="1" width="3.625" style="2" customWidth="1"/>
    <col min="2" max="2" width="31.625" style="2" customWidth="1"/>
    <col min="3" max="3" width="15.875" style="2" customWidth="1"/>
    <col min="4" max="4" width="15.375" style="3" customWidth="1"/>
    <col min="5" max="5" width="18.125" style="5" customWidth="1"/>
    <col min="6" max="6" width="10.375" style="8" customWidth="1"/>
    <col min="7" max="7" width="6.25390625" style="8" customWidth="1"/>
    <col min="8" max="8" width="9.125" style="2" hidden="1" customWidth="1"/>
    <col min="9" max="16384" width="9.125" style="2" customWidth="1"/>
  </cols>
  <sheetData>
    <row r="1" spans="1:8" ht="12.75">
      <c r="A1" s="25"/>
      <c r="B1" s="25"/>
      <c r="C1" s="25"/>
      <c r="D1" s="26"/>
      <c r="E1" s="27"/>
      <c r="H1" s="25"/>
    </row>
    <row r="2" spans="1:8" s="1" customFormat="1" ht="18">
      <c r="A2" s="77" t="s">
        <v>0</v>
      </c>
      <c r="B2" s="77"/>
      <c r="C2" s="77"/>
      <c r="D2" s="2"/>
      <c r="E2" s="78"/>
      <c r="F2" s="79"/>
      <c r="G2" s="35"/>
      <c r="H2" s="36"/>
    </row>
    <row r="3" spans="1:8" s="1" customFormat="1" ht="18">
      <c r="A3" s="77"/>
      <c r="B3" s="77"/>
      <c r="C3" s="77"/>
      <c r="D3" s="2"/>
      <c r="E3" s="78"/>
      <c r="F3" s="79"/>
      <c r="G3" s="35"/>
      <c r="H3" s="36"/>
    </row>
    <row r="4" spans="1:8" s="1" customFormat="1" ht="18">
      <c r="A4" s="77"/>
      <c r="B4" s="77"/>
      <c r="C4" s="77"/>
      <c r="D4" s="2"/>
      <c r="E4" s="78"/>
      <c r="F4" s="79"/>
      <c r="G4" s="35"/>
      <c r="H4" s="36"/>
    </row>
    <row r="5" spans="6:8" ht="9" customHeight="1">
      <c r="F5" s="80"/>
      <c r="H5" s="25"/>
    </row>
    <row r="6" spans="1:8" ht="30.75" customHeight="1">
      <c r="A6" s="176" t="s">
        <v>85</v>
      </c>
      <c r="B6" s="176"/>
      <c r="C6" s="176"/>
      <c r="D6" s="176"/>
      <c r="E6" s="176"/>
      <c r="F6" s="176"/>
      <c r="G6" s="37"/>
      <c r="H6" s="25"/>
    </row>
    <row r="7" spans="1:8" ht="14.25" customHeight="1">
      <c r="A7" s="183" t="s">
        <v>86</v>
      </c>
      <c r="B7" s="183"/>
      <c r="C7" s="183"/>
      <c r="D7" s="183"/>
      <c r="E7" s="183"/>
      <c r="F7" s="183"/>
      <c r="G7" s="183"/>
      <c r="H7" s="183"/>
    </row>
    <row r="8" spans="1:7" ht="9" customHeight="1">
      <c r="A8" s="170" t="s">
        <v>52</v>
      </c>
      <c r="B8" s="170"/>
      <c r="C8" s="170"/>
      <c r="D8" s="170"/>
      <c r="E8" s="170"/>
      <c r="F8" s="170"/>
      <c r="G8" s="158"/>
    </row>
    <row r="9" spans="1:7" ht="14.25" customHeight="1">
      <c r="A9" s="171" t="s">
        <v>83</v>
      </c>
      <c r="B9" s="171"/>
      <c r="C9" s="171"/>
      <c r="D9" s="171"/>
      <c r="E9" s="171"/>
      <c r="F9" s="171"/>
      <c r="G9" s="159"/>
    </row>
    <row r="10" spans="1:7" ht="13.5" customHeight="1">
      <c r="A10" s="171" t="s">
        <v>84</v>
      </c>
      <c r="B10" s="171"/>
      <c r="C10" s="171"/>
      <c r="D10" s="171"/>
      <c r="E10" s="171"/>
      <c r="F10" s="171"/>
      <c r="G10" s="159"/>
    </row>
    <row r="11" spans="1:8" s="4" customFormat="1" ht="12.75" customHeight="1">
      <c r="A11" s="172" t="s">
        <v>53</v>
      </c>
      <c r="B11" s="172"/>
      <c r="C11" s="172"/>
      <c r="D11" s="172"/>
      <c r="E11" s="172"/>
      <c r="F11" s="172"/>
      <c r="G11" s="160"/>
      <c r="H11" s="2"/>
    </row>
    <row r="12" spans="1:8" s="4" customFormat="1" ht="12.75" customHeight="1">
      <c r="A12" s="172" t="s">
        <v>87</v>
      </c>
      <c r="B12" s="172"/>
      <c r="C12" s="172"/>
      <c r="D12" s="172"/>
      <c r="E12" s="172"/>
      <c r="F12" s="172"/>
      <c r="G12" s="160"/>
      <c r="H12" s="2"/>
    </row>
    <row r="13" spans="1:8" s="25" customFormat="1" ht="15" customHeight="1">
      <c r="A13" s="175" t="s">
        <v>88</v>
      </c>
      <c r="B13" s="175"/>
      <c r="C13" s="175"/>
      <c r="D13" s="175"/>
      <c r="E13" s="175"/>
      <c r="F13" s="175"/>
      <c r="G13" s="162"/>
      <c r="H13" s="2"/>
    </row>
    <row r="14" spans="1:8" s="4" customFormat="1" ht="7.5" customHeight="1">
      <c r="A14" s="161"/>
      <c r="B14" s="161"/>
      <c r="C14" s="161"/>
      <c r="D14" s="161"/>
      <c r="E14" s="161"/>
      <c r="F14" s="161"/>
      <c r="G14" s="162"/>
      <c r="H14" s="2"/>
    </row>
    <row r="15" spans="1:7" ht="15">
      <c r="A15" s="175" t="s">
        <v>47</v>
      </c>
      <c r="B15" s="175"/>
      <c r="C15" s="175"/>
      <c r="D15" s="175"/>
      <c r="E15" s="175"/>
      <c r="F15" s="175"/>
      <c r="G15" s="161"/>
    </row>
    <row r="16" spans="1:7" ht="15">
      <c r="A16" s="163" t="s">
        <v>48</v>
      </c>
      <c r="B16" s="163"/>
      <c r="C16" s="163"/>
      <c r="D16" s="164"/>
      <c r="E16" s="165"/>
      <c r="F16" s="166"/>
      <c r="G16" s="166"/>
    </row>
    <row r="17" spans="1:8" ht="15">
      <c r="A17" s="38"/>
      <c r="B17" s="38"/>
      <c r="C17" s="38"/>
      <c r="D17" s="39"/>
      <c r="E17" s="40"/>
      <c r="F17" s="7"/>
      <c r="G17" s="7"/>
      <c r="H17" s="25"/>
    </row>
    <row r="18" spans="1:8" ht="9.75" customHeight="1" thickBot="1">
      <c r="A18" s="25"/>
      <c r="B18" s="25"/>
      <c r="C18" s="25"/>
      <c r="D18" s="26"/>
      <c r="E18" s="27"/>
      <c r="H18" s="25"/>
    </row>
    <row r="19" spans="1:8" ht="13.5" thickBot="1">
      <c r="A19" s="56"/>
      <c r="B19" s="57"/>
      <c r="C19" s="173" t="s">
        <v>71</v>
      </c>
      <c r="D19" s="174"/>
      <c r="E19" s="58" t="s">
        <v>1</v>
      </c>
      <c r="F19" s="59"/>
      <c r="G19" s="10"/>
      <c r="H19" s="25"/>
    </row>
    <row r="20" spans="1:8" ht="12.75">
      <c r="A20" s="60" t="s">
        <v>2</v>
      </c>
      <c r="B20" s="61" t="s">
        <v>3</v>
      </c>
      <c r="C20" s="61" t="s">
        <v>69</v>
      </c>
      <c r="D20" s="62" t="s">
        <v>72</v>
      </c>
      <c r="E20" s="63" t="s">
        <v>4</v>
      </c>
      <c r="F20" s="64" t="s">
        <v>5</v>
      </c>
      <c r="G20" s="10"/>
      <c r="H20" s="25"/>
    </row>
    <row r="21" spans="1:8" ht="13.5" thickBot="1">
      <c r="A21" s="65"/>
      <c r="B21" s="73"/>
      <c r="C21" s="73" t="s">
        <v>70</v>
      </c>
      <c r="D21" s="74" t="s">
        <v>82</v>
      </c>
      <c r="E21" s="75"/>
      <c r="F21" s="76"/>
      <c r="G21" s="10"/>
      <c r="H21" s="25"/>
    </row>
    <row r="22" spans="1:8" ht="12.75">
      <c r="A22" s="60"/>
      <c r="B22" s="61"/>
      <c r="C22" s="81"/>
      <c r="D22" s="82"/>
      <c r="E22" s="83"/>
      <c r="F22" s="66"/>
      <c r="G22" s="10"/>
      <c r="H22" s="25"/>
    </row>
    <row r="23" spans="1:8" ht="12.75">
      <c r="A23" s="67" t="s">
        <v>6</v>
      </c>
      <c r="B23" s="68" t="s">
        <v>7</v>
      </c>
      <c r="C23" s="69">
        <v>20283062</v>
      </c>
      <c r="D23" s="70">
        <v>20772395</v>
      </c>
      <c r="E23" s="71">
        <v>20981822.08</v>
      </c>
      <c r="F23" s="72">
        <f>E23/D23*100</f>
        <v>101.00819900642173</v>
      </c>
      <c r="G23" s="28"/>
      <c r="H23" s="25"/>
    </row>
    <row r="24" spans="1:8" ht="9.75" customHeight="1">
      <c r="A24" s="53"/>
      <c r="B24" s="84"/>
      <c r="C24" s="85"/>
      <c r="D24" s="86"/>
      <c r="E24" s="87"/>
      <c r="F24" s="88"/>
      <c r="G24" s="10"/>
      <c r="H24" s="25"/>
    </row>
    <row r="25" spans="1:8" ht="9.75" customHeight="1">
      <c r="A25" s="60"/>
      <c r="B25" s="61"/>
      <c r="C25" s="89"/>
      <c r="D25" s="62"/>
      <c r="E25" s="90"/>
      <c r="F25" s="66"/>
      <c r="G25" s="10"/>
      <c r="H25" s="25"/>
    </row>
    <row r="26" spans="1:8" ht="12.75">
      <c r="A26" s="67" t="s">
        <v>8</v>
      </c>
      <c r="B26" s="68" t="s">
        <v>51</v>
      </c>
      <c r="C26" s="69">
        <v>5957359</v>
      </c>
      <c r="D26" s="70">
        <v>7291868</v>
      </c>
      <c r="E26" s="71">
        <v>7222827.98</v>
      </c>
      <c r="F26" s="72">
        <f>E26/D26*100</f>
        <v>99.05319158273299</v>
      </c>
      <c r="G26" s="28"/>
      <c r="H26" s="25"/>
    </row>
    <row r="27" spans="1:8" ht="12.75">
      <c r="A27" s="60"/>
      <c r="B27" s="91" t="s">
        <v>9</v>
      </c>
      <c r="C27" s="92"/>
      <c r="D27" s="62"/>
      <c r="E27" s="90"/>
      <c r="F27" s="66"/>
      <c r="G27" s="10"/>
      <c r="H27" s="25"/>
    </row>
    <row r="28" spans="1:8" ht="12.75">
      <c r="A28" s="60"/>
      <c r="B28" s="91" t="s">
        <v>10</v>
      </c>
      <c r="C28" s="92">
        <v>5433459</v>
      </c>
      <c r="D28" s="62">
        <v>5435065</v>
      </c>
      <c r="E28" s="90">
        <v>5414347.26</v>
      </c>
      <c r="F28" s="66">
        <f>E28/D28*100</f>
        <v>99.61881339045622</v>
      </c>
      <c r="G28" s="10"/>
      <c r="H28" s="25"/>
    </row>
    <row r="29" spans="1:8" ht="12.75">
      <c r="A29" s="60"/>
      <c r="B29" s="91" t="s">
        <v>11</v>
      </c>
      <c r="C29" s="92"/>
      <c r="D29" s="62"/>
      <c r="E29" s="90"/>
      <c r="F29" s="66"/>
      <c r="G29" s="10"/>
      <c r="H29" s="25"/>
    </row>
    <row r="30" spans="1:8" ht="9.75" customHeight="1">
      <c r="A30" s="60"/>
      <c r="B30" s="91"/>
      <c r="C30" s="92"/>
      <c r="D30" s="62"/>
      <c r="E30" s="90"/>
      <c r="F30" s="66"/>
      <c r="G30" s="10"/>
      <c r="H30" s="25"/>
    </row>
    <row r="31" spans="1:8" ht="12.75">
      <c r="A31" s="60"/>
      <c r="B31" s="91" t="s">
        <v>33</v>
      </c>
      <c r="C31" s="92">
        <v>523900</v>
      </c>
      <c r="D31" s="62">
        <v>1353639</v>
      </c>
      <c r="E31" s="90">
        <v>1307541.22</v>
      </c>
      <c r="F31" s="66">
        <f>E31/D31*100</f>
        <v>96.59452926518813</v>
      </c>
      <c r="G31" s="10"/>
      <c r="H31" s="25"/>
    </row>
    <row r="32" spans="1:8" ht="12.75">
      <c r="A32" s="60"/>
      <c r="B32" s="91" t="s">
        <v>12</v>
      </c>
      <c r="C32" s="92"/>
      <c r="D32" s="62"/>
      <c r="E32" s="90"/>
      <c r="F32" s="66"/>
      <c r="G32" s="10"/>
      <c r="H32" s="25"/>
    </row>
    <row r="33" spans="1:8" ht="9" customHeight="1">
      <c r="A33" s="60"/>
      <c r="B33" s="91"/>
      <c r="C33" s="92"/>
      <c r="D33" s="62"/>
      <c r="E33" s="90"/>
      <c r="F33" s="66"/>
      <c r="G33" s="10"/>
      <c r="H33" s="25"/>
    </row>
    <row r="34" spans="1:8" ht="12.75">
      <c r="A34" s="60"/>
      <c r="B34" s="91" t="s">
        <v>80</v>
      </c>
      <c r="C34" s="92"/>
      <c r="D34" s="62"/>
      <c r="E34" s="90"/>
      <c r="F34" s="66"/>
      <c r="G34" s="10"/>
      <c r="H34" s="25"/>
    </row>
    <row r="35" spans="1:8" ht="12.75">
      <c r="A35" s="60"/>
      <c r="B35" s="91" t="s">
        <v>81</v>
      </c>
      <c r="C35" s="92">
        <v>0</v>
      </c>
      <c r="D35" s="62">
        <v>169745</v>
      </c>
      <c r="E35" s="90">
        <v>167555.54</v>
      </c>
      <c r="F35" s="66">
        <f>E35/D35*100</f>
        <v>98.71014757430262</v>
      </c>
      <c r="G35" s="10"/>
      <c r="H35" s="25"/>
    </row>
    <row r="36" spans="1:8" ht="9.75" customHeight="1">
      <c r="A36" s="60"/>
      <c r="B36" s="91"/>
      <c r="C36" s="92"/>
      <c r="D36" s="62"/>
      <c r="E36" s="90"/>
      <c r="F36" s="66"/>
      <c r="G36" s="10"/>
      <c r="H36" s="25"/>
    </row>
    <row r="37" spans="1:8" ht="38.25">
      <c r="A37" s="60"/>
      <c r="B37" s="93" t="s">
        <v>73</v>
      </c>
      <c r="C37" s="92">
        <v>0</v>
      </c>
      <c r="D37" s="62">
        <v>333000</v>
      </c>
      <c r="E37" s="90">
        <v>333000</v>
      </c>
      <c r="F37" s="66">
        <f>E37/D37*100</f>
        <v>100</v>
      </c>
      <c r="G37" s="10"/>
      <c r="H37" s="25"/>
    </row>
    <row r="38" spans="1:8" ht="9.75" customHeight="1">
      <c r="A38" s="60"/>
      <c r="B38" s="91"/>
      <c r="C38" s="92"/>
      <c r="D38" s="62"/>
      <c r="E38" s="90"/>
      <c r="F38" s="66"/>
      <c r="G38" s="10"/>
      <c r="H38" s="25"/>
    </row>
    <row r="39" spans="1:8" ht="12.75">
      <c r="A39" s="60"/>
      <c r="B39" s="91" t="s">
        <v>32</v>
      </c>
      <c r="C39" s="92">
        <v>0</v>
      </c>
      <c r="D39" s="62">
        <v>419</v>
      </c>
      <c r="E39" s="90">
        <v>383.96</v>
      </c>
      <c r="F39" s="66">
        <f>E39/D39*100</f>
        <v>91.63723150357995</v>
      </c>
      <c r="G39" s="10"/>
      <c r="H39" s="25"/>
    </row>
    <row r="40" spans="1:8" ht="12" customHeight="1">
      <c r="A40" s="53"/>
      <c r="B40" s="94" t="s">
        <v>12</v>
      </c>
      <c r="C40" s="95"/>
      <c r="D40" s="86"/>
      <c r="E40" s="87"/>
      <c r="F40" s="88"/>
      <c r="G40" s="10"/>
      <c r="H40" s="25"/>
    </row>
    <row r="41" spans="1:8" ht="8.25" customHeight="1">
      <c r="A41" s="60"/>
      <c r="B41" s="61"/>
      <c r="C41" s="89"/>
      <c r="D41" s="62"/>
      <c r="E41" s="90"/>
      <c r="F41" s="66"/>
      <c r="G41" s="10"/>
      <c r="H41" s="25"/>
    </row>
    <row r="42" spans="1:8" ht="12.75">
      <c r="A42" s="67" t="s">
        <v>13</v>
      </c>
      <c r="B42" s="68" t="s">
        <v>14</v>
      </c>
      <c r="C42" s="69"/>
      <c r="D42" s="62"/>
      <c r="E42" s="90"/>
      <c r="F42" s="66"/>
      <c r="G42" s="10"/>
      <c r="H42" s="25"/>
    </row>
    <row r="43" spans="1:8" ht="12.75">
      <c r="A43" s="67"/>
      <c r="B43" s="68" t="s">
        <v>15</v>
      </c>
      <c r="C43" s="69">
        <v>11584501</v>
      </c>
      <c r="D43" s="70">
        <v>12426054</v>
      </c>
      <c r="E43" s="71">
        <v>12426054</v>
      </c>
      <c r="F43" s="72">
        <f>E43/D43*100</f>
        <v>100</v>
      </c>
      <c r="G43" s="28"/>
      <c r="H43" s="25"/>
    </row>
    <row r="44" spans="1:8" ht="9" customHeight="1" thickBot="1">
      <c r="A44" s="65"/>
      <c r="B44" s="73"/>
      <c r="C44" s="96"/>
      <c r="D44" s="74"/>
      <c r="E44" s="97"/>
      <c r="F44" s="98"/>
      <c r="G44" s="10"/>
      <c r="H44" s="25"/>
    </row>
    <row r="45" spans="1:8" ht="7.5" customHeight="1">
      <c r="A45" s="81"/>
      <c r="B45" s="81"/>
      <c r="C45" s="99"/>
      <c r="D45" s="100"/>
      <c r="E45" s="83"/>
      <c r="F45" s="101"/>
      <c r="G45" s="10"/>
      <c r="H45" s="25"/>
    </row>
    <row r="46" spans="1:8" ht="15" thickBot="1">
      <c r="A46" s="81"/>
      <c r="B46" s="102" t="s">
        <v>30</v>
      </c>
      <c r="C46" s="103">
        <v>37824922</v>
      </c>
      <c r="D46" s="104">
        <v>40490317</v>
      </c>
      <c r="E46" s="105">
        <v>40630704.06</v>
      </c>
      <c r="F46" s="106">
        <f>E46/D46*100</f>
        <v>100.34671761152178</v>
      </c>
      <c r="G46" s="29"/>
      <c r="H46" s="25"/>
    </row>
    <row r="47" spans="1:8" ht="14.25">
      <c r="A47" s="81"/>
      <c r="B47" s="102"/>
      <c r="C47" s="69"/>
      <c r="D47" s="107"/>
      <c r="E47" s="108"/>
      <c r="F47" s="109"/>
      <c r="G47" s="29"/>
      <c r="H47" s="25"/>
    </row>
    <row r="48" spans="1:8" ht="14.25">
      <c r="A48" s="13"/>
      <c r="B48" s="18"/>
      <c r="C48" s="41"/>
      <c r="D48" s="42"/>
      <c r="E48" s="43"/>
      <c r="F48" s="29"/>
      <c r="G48" s="29"/>
      <c r="H48" s="25"/>
    </row>
    <row r="49" spans="1:8" ht="14.25">
      <c r="A49" s="13"/>
      <c r="B49" s="18"/>
      <c r="C49" s="41"/>
      <c r="D49" s="42"/>
      <c r="E49" s="43"/>
      <c r="F49" s="29"/>
      <c r="G49" s="29"/>
      <c r="H49" s="25"/>
    </row>
    <row r="50" spans="1:8" ht="14.25">
      <c r="A50" s="13"/>
      <c r="B50" s="18"/>
      <c r="C50" s="41"/>
      <c r="D50" s="42"/>
      <c r="E50" s="43"/>
      <c r="F50" s="29"/>
      <c r="G50" s="29"/>
      <c r="H50" s="25"/>
    </row>
    <row r="51" spans="1:8" ht="14.25">
      <c r="A51" s="13"/>
      <c r="B51" s="18"/>
      <c r="C51" s="41"/>
      <c r="D51" s="42"/>
      <c r="E51" s="43"/>
      <c r="F51" s="29"/>
      <c r="G51" s="29"/>
      <c r="H51" s="25"/>
    </row>
    <row r="52" spans="1:8" ht="14.25">
      <c r="A52" s="13"/>
      <c r="B52" s="18"/>
      <c r="C52" s="41"/>
      <c r="D52" s="42"/>
      <c r="E52" s="43"/>
      <c r="F52" s="29"/>
      <c r="G52" s="29"/>
      <c r="H52" s="25"/>
    </row>
    <row r="53" spans="1:8" ht="14.25">
      <c r="A53" s="13"/>
      <c r="B53" s="18"/>
      <c r="C53" s="41"/>
      <c r="D53" s="42"/>
      <c r="E53" s="43"/>
      <c r="F53" s="29"/>
      <c r="G53" s="29"/>
      <c r="H53" s="25"/>
    </row>
    <row r="54" spans="1:8" ht="14.25">
      <c r="A54" s="13"/>
      <c r="B54" s="18"/>
      <c r="C54" s="41"/>
      <c r="D54" s="42"/>
      <c r="E54" s="43"/>
      <c r="F54" s="29"/>
      <c r="G54" s="29"/>
      <c r="H54" s="25"/>
    </row>
    <row r="55" spans="1:8" ht="3" customHeight="1">
      <c r="A55" s="44"/>
      <c r="B55" s="44"/>
      <c r="C55" s="44"/>
      <c r="D55" s="45"/>
      <c r="E55" s="46"/>
      <c r="F55" s="9"/>
      <c r="G55" s="9"/>
      <c r="H55" s="47"/>
    </row>
    <row r="56" spans="1:8" s="34" customFormat="1" ht="12" customHeight="1" thickBot="1">
      <c r="A56" s="126" t="s">
        <v>31</v>
      </c>
      <c r="B56" s="48"/>
      <c r="C56" s="48"/>
      <c r="D56" s="49"/>
      <c r="E56" s="50"/>
      <c r="F56" s="33"/>
      <c r="G56" s="33"/>
      <c r="H56" s="51"/>
    </row>
    <row r="57" spans="1:8" ht="12" customHeight="1">
      <c r="A57" s="56"/>
      <c r="B57" s="56"/>
      <c r="C57" s="127"/>
      <c r="D57" s="128"/>
      <c r="E57" s="129" t="s">
        <v>16</v>
      </c>
      <c r="F57" s="130"/>
      <c r="G57" s="11"/>
      <c r="H57" s="25"/>
    </row>
    <row r="58" spans="1:8" ht="10.5" customHeight="1">
      <c r="A58" s="53" t="s">
        <v>2</v>
      </c>
      <c r="B58" s="53" t="s">
        <v>17</v>
      </c>
      <c r="C58" s="121"/>
      <c r="D58" s="131"/>
      <c r="E58" s="123" t="s">
        <v>18</v>
      </c>
      <c r="F58" s="124" t="s">
        <v>19</v>
      </c>
      <c r="G58" s="10"/>
      <c r="H58" s="25"/>
    </row>
    <row r="59" spans="1:8" ht="7.5" customHeight="1">
      <c r="A59" s="132">
        <v>1</v>
      </c>
      <c r="B59" s="167">
        <v>2</v>
      </c>
      <c r="C59" s="168"/>
      <c r="D59" s="169"/>
      <c r="E59" s="133">
        <v>3</v>
      </c>
      <c r="F59" s="134">
        <v>4</v>
      </c>
      <c r="G59" s="52"/>
      <c r="H59" s="25"/>
    </row>
    <row r="60" spans="1:8" ht="6.75" customHeight="1">
      <c r="A60" s="12"/>
      <c r="B60" s="12"/>
      <c r="C60" s="13"/>
      <c r="D60" s="14"/>
      <c r="E60" s="15"/>
      <c r="F60" s="16"/>
      <c r="G60" s="10"/>
      <c r="H60" s="25"/>
    </row>
    <row r="61" spans="1:8" s="4" customFormat="1" ht="12.75">
      <c r="A61" s="110">
        <v>1</v>
      </c>
      <c r="B61" s="110" t="s">
        <v>7</v>
      </c>
      <c r="C61" s="112"/>
      <c r="D61" s="137"/>
      <c r="E61" s="114">
        <f>SUM(E63+E80+E90+E101+E103)</f>
        <v>20981822.08</v>
      </c>
      <c r="F61" s="115">
        <f>E61/E113*100</f>
        <v>51.64031134930818</v>
      </c>
      <c r="G61" s="28"/>
      <c r="H61" s="25"/>
    </row>
    <row r="62" spans="1:8" s="4" customFormat="1" ht="6.75" customHeight="1">
      <c r="A62" s="60"/>
      <c r="B62" s="60" t="s">
        <v>20</v>
      </c>
      <c r="C62" s="81"/>
      <c r="D62" s="125"/>
      <c r="E62" s="118"/>
      <c r="F62" s="119"/>
      <c r="G62" s="10"/>
      <c r="H62" s="25"/>
    </row>
    <row r="63" spans="1:8" s="4" customFormat="1" ht="12.75">
      <c r="A63" s="60" t="s">
        <v>21</v>
      </c>
      <c r="B63" s="138" t="s">
        <v>54</v>
      </c>
      <c r="C63" s="139"/>
      <c r="D63" s="131"/>
      <c r="E63" s="123">
        <f>SUM(E64:E77)</f>
        <v>18566169.59</v>
      </c>
      <c r="F63" s="124">
        <f>E63/E113*100</f>
        <v>45.69492461312766</v>
      </c>
      <c r="G63" s="10"/>
      <c r="H63" s="25"/>
    </row>
    <row r="64" spans="1:8" s="4" customFormat="1" ht="12.75">
      <c r="A64" s="60"/>
      <c r="B64" s="140" t="s">
        <v>22</v>
      </c>
      <c r="C64" s="102"/>
      <c r="D64" s="125"/>
      <c r="E64" s="118"/>
      <c r="F64" s="119"/>
      <c r="G64" s="10"/>
      <c r="H64" s="25"/>
    </row>
    <row r="65" spans="1:8" s="4" customFormat="1" ht="12.75">
      <c r="A65" s="60"/>
      <c r="B65" s="141" t="s">
        <v>36</v>
      </c>
      <c r="C65" s="142"/>
      <c r="D65" s="143"/>
      <c r="E65" s="118">
        <v>6437507.63</v>
      </c>
      <c r="F65" s="119">
        <f>E65/E113*100</f>
        <v>15.843948016489282</v>
      </c>
      <c r="G65" s="10"/>
      <c r="H65" s="25"/>
    </row>
    <row r="66" spans="1:8" s="4" customFormat="1" ht="12.75">
      <c r="A66" s="60"/>
      <c r="B66" s="141" t="s">
        <v>39</v>
      </c>
      <c r="C66" s="142"/>
      <c r="D66" s="143"/>
      <c r="E66" s="118">
        <v>1363672.06</v>
      </c>
      <c r="F66" s="119">
        <f>E66/E113*100</f>
        <v>3.356259980103333</v>
      </c>
      <c r="G66" s="10"/>
      <c r="H66" s="25"/>
    </row>
    <row r="67" spans="1:8" s="4" customFormat="1" ht="12.75">
      <c r="A67" s="60"/>
      <c r="B67" s="141" t="s">
        <v>38</v>
      </c>
      <c r="C67" s="142"/>
      <c r="D67" s="143"/>
      <c r="E67" s="118">
        <v>448258.64</v>
      </c>
      <c r="F67" s="119">
        <f>E67/E113*100</f>
        <v>1.1032509782209272</v>
      </c>
      <c r="G67" s="10"/>
      <c r="H67" s="25"/>
    </row>
    <row r="68" spans="1:8" s="4" customFormat="1" ht="12.75">
      <c r="A68" s="60"/>
      <c r="B68" s="141" t="s">
        <v>37</v>
      </c>
      <c r="C68" s="142"/>
      <c r="D68" s="143"/>
      <c r="E68" s="118">
        <v>306363.4</v>
      </c>
      <c r="F68" s="119">
        <f>E68/E113*100</f>
        <v>0.7540194222270634</v>
      </c>
      <c r="G68" s="10"/>
      <c r="H68" s="25"/>
    </row>
    <row r="69" spans="1:8" s="4" customFormat="1" ht="12.75">
      <c r="A69" s="60"/>
      <c r="B69" s="141" t="s">
        <v>40</v>
      </c>
      <c r="C69" s="142"/>
      <c r="D69" s="143"/>
      <c r="E69" s="118">
        <v>126423.79</v>
      </c>
      <c r="F69" s="119">
        <f>E69/E113*100</f>
        <v>0.31115333323613587</v>
      </c>
      <c r="G69" s="10"/>
      <c r="H69" s="25"/>
    </row>
    <row r="70" spans="1:8" s="4" customFormat="1" ht="12.75">
      <c r="A70" s="60"/>
      <c r="B70" s="141" t="s">
        <v>67</v>
      </c>
      <c r="C70" s="142"/>
      <c r="D70" s="143"/>
      <c r="E70" s="118">
        <v>76584.33</v>
      </c>
      <c r="F70" s="119">
        <f>E70/E113*100</f>
        <v>0.18848880857911474</v>
      </c>
      <c r="G70" s="10"/>
      <c r="H70" s="25"/>
    </row>
    <row r="71" spans="1:8" s="4" customFormat="1" ht="12.75">
      <c r="A71" s="60"/>
      <c r="B71" s="141" t="s">
        <v>66</v>
      </c>
      <c r="C71" s="142"/>
      <c r="D71" s="143"/>
      <c r="E71" s="118">
        <v>65007.5</v>
      </c>
      <c r="F71" s="119">
        <f>E71/E113*100</f>
        <v>0.1599959968796071</v>
      </c>
      <c r="G71" s="10"/>
      <c r="H71" s="25"/>
    </row>
    <row r="72" spans="1:8" s="4" customFormat="1" ht="12.75">
      <c r="A72" s="60"/>
      <c r="B72" s="141" t="s">
        <v>35</v>
      </c>
      <c r="C72" s="142"/>
      <c r="D72" s="143"/>
      <c r="E72" s="118">
        <v>38184.87</v>
      </c>
      <c r="F72" s="119">
        <f>E72/E113*100</f>
        <v>0.09398033059828793</v>
      </c>
      <c r="G72" s="10"/>
      <c r="H72" s="25"/>
    </row>
    <row r="73" spans="1:8" s="4" customFormat="1" ht="12.75">
      <c r="A73" s="60"/>
      <c r="B73" s="141" t="s">
        <v>34</v>
      </c>
      <c r="C73" s="142"/>
      <c r="D73" s="143"/>
      <c r="E73" s="118">
        <v>19945.07</v>
      </c>
      <c r="F73" s="119">
        <f>E73/E113*100</f>
        <v>0.049088664499996854</v>
      </c>
      <c r="G73" s="10"/>
      <c r="H73" s="25"/>
    </row>
    <row r="74" spans="1:8" s="4" customFormat="1" ht="12.75">
      <c r="A74" s="60"/>
      <c r="B74" s="141" t="s">
        <v>55</v>
      </c>
      <c r="C74" s="142"/>
      <c r="D74" s="143"/>
      <c r="E74" s="118">
        <v>220</v>
      </c>
      <c r="F74" s="119">
        <f>E74/E113*100</f>
        <v>0.0005414624360806609</v>
      </c>
      <c r="G74" s="10"/>
      <c r="H74" s="25"/>
    </row>
    <row r="75" spans="1:8" ht="12.75">
      <c r="A75" s="60"/>
      <c r="B75" s="144" t="s">
        <v>56</v>
      </c>
      <c r="C75" s="145"/>
      <c r="D75" s="146"/>
      <c r="E75" s="118"/>
      <c r="F75" s="119"/>
      <c r="G75" s="10"/>
      <c r="H75" s="25"/>
    </row>
    <row r="76" spans="1:8" ht="12.75">
      <c r="A76" s="60"/>
      <c r="B76" s="147" t="s">
        <v>57</v>
      </c>
      <c r="C76" s="148"/>
      <c r="D76" s="146"/>
      <c r="E76" s="118">
        <v>9169247</v>
      </c>
      <c r="F76" s="119">
        <f>E76/E113*100</f>
        <v>22.567285534751324</v>
      </c>
      <c r="G76" s="10"/>
      <c r="H76" s="25"/>
    </row>
    <row r="77" spans="1:8" ht="12.75">
      <c r="A77" s="60"/>
      <c r="B77" s="147" t="s">
        <v>76</v>
      </c>
      <c r="C77" s="148"/>
      <c r="D77" s="146"/>
      <c r="E77" s="118">
        <v>514755.3</v>
      </c>
      <c r="F77" s="119">
        <f>E77/E113*100</f>
        <v>1.2669120851065065</v>
      </c>
      <c r="G77" s="10"/>
      <c r="H77" s="25"/>
    </row>
    <row r="78" spans="1:8" s="4" customFormat="1" ht="9" customHeight="1">
      <c r="A78" s="60"/>
      <c r="B78" s="141"/>
      <c r="C78" s="142"/>
      <c r="D78" s="143"/>
      <c r="E78" s="118"/>
      <c r="F78" s="119"/>
      <c r="G78" s="10"/>
      <c r="H78" s="25"/>
    </row>
    <row r="79" spans="1:8" s="4" customFormat="1" ht="12.75">
      <c r="A79" s="60" t="s">
        <v>23</v>
      </c>
      <c r="B79" s="140" t="s">
        <v>65</v>
      </c>
      <c r="C79" s="102"/>
      <c r="D79" s="149"/>
      <c r="E79" s="118"/>
      <c r="F79" s="119"/>
      <c r="G79" s="10"/>
      <c r="H79" s="25"/>
    </row>
    <row r="80" spans="1:8" s="4" customFormat="1" ht="12.75">
      <c r="A80" s="60"/>
      <c r="B80" s="150" t="s">
        <v>45</v>
      </c>
      <c r="C80" s="151"/>
      <c r="D80" s="152"/>
      <c r="E80" s="123">
        <f>SUM(E82:E88)</f>
        <v>633441.73</v>
      </c>
      <c r="F80" s="124">
        <f>E80/E113*100</f>
        <v>1.559022282913401</v>
      </c>
      <c r="G80" s="10"/>
      <c r="H80" s="25"/>
    </row>
    <row r="81" spans="1:8" s="4" customFormat="1" ht="12.75">
      <c r="A81" s="60"/>
      <c r="B81" s="140" t="s">
        <v>25</v>
      </c>
      <c r="C81" s="102"/>
      <c r="D81" s="149"/>
      <c r="E81" s="135"/>
      <c r="F81" s="119"/>
      <c r="G81" s="10"/>
      <c r="H81" s="25"/>
    </row>
    <row r="82" spans="1:8" s="4" customFormat="1" ht="12.75">
      <c r="A82" s="60"/>
      <c r="B82" s="141" t="s">
        <v>49</v>
      </c>
      <c r="C82" s="142"/>
      <c r="D82" s="149"/>
      <c r="E82" s="136">
        <v>363693.1</v>
      </c>
      <c r="F82" s="119">
        <f>E82/E113*100</f>
        <v>0.8951188723260336</v>
      </c>
      <c r="G82" s="10"/>
      <c r="H82" s="25"/>
    </row>
    <row r="83" spans="1:8" s="4" customFormat="1" ht="12.75">
      <c r="A83" s="60"/>
      <c r="B83" s="141" t="s">
        <v>41</v>
      </c>
      <c r="C83" s="142"/>
      <c r="D83" s="143"/>
      <c r="E83" s="118">
        <v>173570.92</v>
      </c>
      <c r="F83" s="119">
        <f>E83/E113*100</f>
        <v>0.42719151443618875</v>
      </c>
      <c r="G83" s="10"/>
      <c r="H83" s="25"/>
    </row>
    <row r="84" spans="1:8" s="4" customFormat="1" ht="12.75">
      <c r="A84" s="60"/>
      <c r="B84" s="144" t="s">
        <v>58</v>
      </c>
      <c r="C84" s="145"/>
      <c r="D84" s="149"/>
      <c r="E84" s="118">
        <v>56268.71</v>
      </c>
      <c r="F84" s="119">
        <f>E84/E113*100</f>
        <v>0.13848814905325565</v>
      </c>
      <c r="G84" s="10"/>
      <c r="H84" s="25"/>
    </row>
    <row r="85" spans="1:8" s="4" customFormat="1" ht="12.75">
      <c r="A85" s="60"/>
      <c r="B85" s="180" t="s">
        <v>64</v>
      </c>
      <c r="C85" s="181"/>
      <c r="D85" s="182"/>
      <c r="E85" s="118">
        <v>27900</v>
      </c>
      <c r="F85" s="119">
        <f>E85/E113*100</f>
        <v>0.0686672816665929</v>
      </c>
      <c r="G85" s="10"/>
      <c r="H85" s="25"/>
    </row>
    <row r="86" spans="1:8" s="4" customFormat="1" ht="12.75">
      <c r="A86" s="60"/>
      <c r="B86" s="144" t="s">
        <v>74</v>
      </c>
      <c r="C86" s="154"/>
      <c r="D86" s="155"/>
      <c r="E86" s="118">
        <v>11362.3</v>
      </c>
      <c r="F86" s="119">
        <f>E86/E113*100</f>
        <v>0.02796481198854224</v>
      </c>
      <c r="G86" s="10"/>
      <c r="H86" s="25"/>
    </row>
    <row r="87" spans="1:8" s="4" customFormat="1" ht="12.75">
      <c r="A87" s="60"/>
      <c r="B87" s="180" t="s">
        <v>78</v>
      </c>
      <c r="C87" s="181"/>
      <c r="D87" s="182"/>
      <c r="E87" s="118">
        <v>264.7</v>
      </c>
      <c r="F87" s="119">
        <f>E87/E113*100</f>
        <v>0.000651477758320686</v>
      </c>
      <c r="G87" s="10"/>
      <c r="H87" s="25"/>
    </row>
    <row r="88" spans="1:8" s="4" customFormat="1" ht="12.75">
      <c r="A88" s="60"/>
      <c r="B88" s="180" t="s">
        <v>79</v>
      </c>
      <c r="C88" s="181"/>
      <c r="D88" s="182"/>
      <c r="E88" s="118">
        <v>382</v>
      </c>
      <c r="F88" s="119">
        <f>E88/E113*100</f>
        <v>0.0009401756844673293</v>
      </c>
      <c r="G88" s="10"/>
      <c r="H88" s="25"/>
    </row>
    <row r="89" spans="1:8" s="4" customFormat="1" ht="12" customHeight="1">
      <c r="A89" s="60"/>
      <c r="B89" s="153"/>
      <c r="C89" s="154"/>
      <c r="D89" s="154"/>
      <c r="E89" s="118"/>
      <c r="F89" s="16"/>
      <c r="G89" s="10"/>
      <c r="H89" s="25"/>
    </row>
    <row r="90" spans="1:8" s="4" customFormat="1" ht="12.75">
      <c r="A90" s="60" t="s">
        <v>26</v>
      </c>
      <c r="B90" s="150" t="s">
        <v>24</v>
      </c>
      <c r="C90" s="151"/>
      <c r="D90" s="131"/>
      <c r="E90" s="123">
        <f>SUM(E92:E99)</f>
        <v>683088.45</v>
      </c>
      <c r="F90" s="124">
        <f>E90/E113*100</f>
        <v>1.6812124372525576</v>
      </c>
      <c r="G90" s="10"/>
      <c r="H90" s="25"/>
    </row>
    <row r="91" spans="1:9" s="4" customFormat="1" ht="12.75">
      <c r="A91" s="60"/>
      <c r="B91" s="140" t="s">
        <v>25</v>
      </c>
      <c r="C91" s="102"/>
      <c r="D91" s="125"/>
      <c r="E91" s="118"/>
      <c r="F91" s="119"/>
      <c r="G91" s="10"/>
      <c r="H91" s="25"/>
      <c r="I91" s="4" t="s">
        <v>20</v>
      </c>
    </row>
    <row r="92" spans="1:8" s="4" customFormat="1" ht="12.75">
      <c r="A92" s="60"/>
      <c r="B92" s="140" t="s">
        <v>43</v>
      </c>
      <c r="C92" s="102"/>
      <c r="D92" s="149"/>
      <c r="E92" s="118">
        <v>364243.97</v>
      </c>
      <c r="F92" s="119">
        <f>E92/E113*100</f>
        <v>0.8964746696540506</v>
      </c>
      <c r="G92" s="10"/>
      <c r="H92" s="25"/>
    </row>
    <row r="93" spans="1:8" s="4" customFormat="1" ht="12.75">
      <c r="A93" s="60"/>
      <c r="B93" s="140" t="s">
        <v>42</v>
      </c>
      <c r="C93" s="102"/>
      <c r="D93" s="149"/>
      <c r="E93" s="118">
        <v>225944.62</v>
      </c>
      <c r="F93" s="119">
        <f>E93/E113*100</f>
        <v>0.5560932925659964</v>
      </c>
      <c r="G93" s="10"/>
      <c r="H93" s="47"/>
    </row>
    <row r="94" spans="1:8" s="4" customFormat="1" ht="12.75">
      <c r="A94" s="60"/>
      <c r="B94" s="141" t="s">
        <v>46</v>
      </c>
      <c r="C94" s="142"/>
      <c r="D94" s="143"/>
      <c r="E94" s="118">
        <v>68651.83</v>
      </c>
      <c r="F94" s="119">
        <f>E94/E113*100</f>
        <v>0.16896539596906998</v>
      </c>
      <c r="G94" s="10"/>
      <c r="H94" s="25"/>
    </row>
    <row r="95" spans="1:8" s="4" customFormat="1" ht="12.75">
      <c r="A95" s="60"/>
      <c r="B95" s="184" t="s">
        <v>60</v>
      </c>
      <c r="C95" s="185"/>
      <c r="D95" s="186"/>
      <c r="E95" s="118"/>
      <c r="F95" s="119"/>
      <c r="G95" s="10"/>
      <c r="H95" s="25"/>
    </row>
    <row r="96" spans="1:8" s="4" customFormat="1" ht="12.75">
      <c r="A96" s="60"/>
      <c r="B96" s="140" t="s">
        <v>61</v>
      </c>
      <c r="C96" s="102"/>
      <c r="D96" s="149"/>
      <c r="E96" s="118">
        <v>9387.54</v>
      </c>
      <c r="F96" s="119">
        <f>E96/E113*100</f>
        <v>0.02310454671456658</v>
      </c>
      <c r="G96" s="10"/>
      <c r="H96" s="25"/>
    </row>
    <row r="97" spans="1:8" s="4" customFormat="1" ht="12.75">
      <c r="A97" s="60"/>
      <c r="B97" s="141" t="s">
        <v>59</v>
      </c>
      <c r="C97" s="142"/>
      <c r="D97" s="149"/>
      <c r="E97" s="118">
        <v>11492.92</v>
      </c>
      <c r="F97" s="119">
        <f>E97/E113*100</f>
        <v>0.02828629300400068</v>
      </c>
      <c r="G97" s="10"/>
      <c r="H97" s="25"/>
    </row>
    <row r="98" spans="1:8" s="4" customFormat="1" ht="12.75">
      <c r="A98" s="60"/>
      <c r="B98" s="141" t="s">
        <v>68</v>
      </c>
      <c r="C98" s="142"/>
      <c r="D98" s="143"/>
      <c r="E98" s="118">
        <v>3183.57</v>
      </c>
      <c r="F98" s="119">
        <f>E98/E113*100</f>
        <v>0.00783537985287868</v>
      </c>
      <c r="G98" s="10"/>
      <c r="H98" s="25"/>
    </row>
    <row r="99" spans="1:8" s="4" customFormat="1" ht="12.75">
      <c r="A99" s="60"/>
      <c r="B99" s="184" t="s">
        <v>75</v>
      </c>
      <c r="C99" s="185"/>
      <c r="D99" s="186"/>
      <c r="E99" s="118">
        <v>184</v>
      </c>
      <c r="F99" s="119">
        <f>E99/E113*100</f>
        <v>0.00045285949199473457</v>
      </c>
      <c r="G99" s="10"/>
      <c r="H99" s="25"/>
    </row>
    <row r="100" spans="1:8" s="4" customFormat="1" ht="8.25" customHeight="1">
      <c r="A100" s="60"/>
      <c r="B100" s="140"/>
      <c r="C100" s="102"/>
      <c r="D100" s="149"/>
      <c r="E100" s="118"/>
      <c r="F100" s="119"/>
      <c r="G100" s="10"/>
      <c r="H100" s="25"/>
    </row>
    <row r="101" spans="1:8" s="4" customFormat="1" ht="38.25" customHeight="1">
      <c r="A101" s="60" t="s">
        <v>27</v>
      </c>
      <c r="B101" s="177" t="s">
        <v>62</v>
      </c>
      <c r="C101" s="178"/>
      <c r="D101" s="179"/>
      <c r="E101" s="123">
        <v>168211</v>
      </c>
      <c r="F101" s="124">
        <f>E101/E113*100</f>
        <v>0.413999717434382</v>
      </c>
      <c r="G101" s="10"/>
      <c r="H101" s="47"/>
    </row>
    <row r="102" spans="1:8" s="4" customFormat="1" ht="9" customHeight="1">
      <c r="A102" s="12"/>
      <c r="B102" s="17"/>
      <c r="C102" s="18"/>
      <c r="D102" s="19"/>
      <c r="E102" s="15"/>
      <c r="F102" s="16"/>
      <c r="G102" s="10"/>
      <c r="H102" s="47"/>
    </row>
    <row r="103" spans="1:8" s="4" customFormat="1" ht="12.75">
      <c r="A103" s="60" t="s">
        <v>63</v>
      </c>
      <c r="B103" s="150" t="s">
        <v>50</v>
      </c>
      <c r="C103" s="151"/>
      <c r="D103" s="152"/>
      <c r="E103" s="123">
        <v>930911.31</v>
      </c>
      <c r="F103" s="124">
        <f>E103/E113*100</f>
        <v>2.2911522985801787</v>
      </c>
      <c r="G103" s="10"/>
      <c r="H103" s="47"/>
    </row>
    <row r="104" spans="1:8" s="4" customFormat="1" ht="7.5" customHeight="1">
      <c r="A104" s="12"/>
      <c r="B104" s="30"/>
      <c r="C104" s="31"/>
      <c r="D104" s="32"/>
      <c r="E104" s="15"/>
      <c r="F104" s="16"/>
      <c r="G104" s="10"/>
      <c r="H104" s="25"/>
    </row>
    <row r="105" spans="1:8" s="4" customFormat="1" ht="12.75">
      <c r="A105" s="110">
        <v>2</v>
      </c>
      <c r="B105" s="111" t="s">
        <v>28</v>
      </c>
      <c r="C105" s="112"/>
      <c r="D105" s="113"/>
      <c r="E105" s="114">
        <f>SUM(E106:E108)</f>
        <v>12426054</v>
      </c>
      <c r="F105" s="115">
        <f>E105/E113*100</f>
        <v>30.582915771408363</v>
      </c>
      <c r="G105" s="28"/>
      <c r="H105" s="25"/>
    </row>
    <row r="106" spans="1:8" s="4" customFormat="1" ht="12.75">
      <c r="A106" s="60"/>
      <c r="B106" s="116" t="s">
        <v>29</v>
      </c>
      <c r="C106" s="102"/>
      <c r="D106" s="117"/>
      <c r="E106" s="118">
        <v>11603704</v>
      </c>
      <c r="F106" s="119">
        <f>E106/E113*100</f>
        <v>28.558953797267765</v>
      </c>
      <c r="G106" s="10"/>
      <c r="H106" s="25"/>
    </row>
    <row r="107" spans="1:8" s="4" customFormat="1" ht="12.75">
      <c r="A107" s="60"/>
      <c r="B107" s="116" t="s">
        <v>44</v>
      </c>
      <c r="C107" s="102"/>
      <c r="D107" s="117"/>
      <c r="E107" s="118">
        <v>21168</v>
      </c>
      <c r="F107" s="119">
        <f>E107/E113*100</f>
        <v>0.05209853112252468</v>
      </c>
      <c r="G107" s="10"/>
      <c r="H107" s="25"/>
    </row>
    <row r="108" spans="1:8" s="4" customFormat="1" ht="13.5" customHeight="1">
      <c r="A108" s="53"/>
      <c r="B108" s="120" t="s">
        <v>77</v>
      </c>
      <c r="C108" s="121"/>
      <c r="D108" s="122"/>
      <c r="E108" s="123">
        <v>801182</v>
      </c>
      <c r="F108" s="124"/>
      <c r="G108" s="10"/>
      <c r="H108" s="25"/>
    </row>
    <row r="109" spans="1:8" s="4" customFormat="1" ht="6.75" customHeight="1">
      <c r="A109" s="12"/>
      <c r="B109" s="12"/>
      <c r="C109" s="13"/>
      <c r="D109" s="14"/>
      <c r="E109" s="15"/>
      <c r="F109" s="16"/>
      <c r="G109" s="10"/>
      <c r="H109" s="25"/>
    </row>
    <row r="110" spans="1:8" s="4" customFormat="1" ht="12.75">
      <c r="A110" s="110">
        <v>3</v>
      </c>
      <c r="B110" s="110" t="s">
        <v>51</v>
      </c>
      <c r="C110" s="112"/>
      <c r="D110" s="125"/>
      <c r="E110" s="114">
        <v>7222827.98</v>
      </c>
      <c r="F110" s="115">
        <f>E110/E113*100</f>
        <v>17.77677287928345</v>
      </c>
      <c r="G110" s="28"/>
      <c r="H110" s="25"/>
    </row>
    <row r="111" spans="1:8" s="4" customFormat="1" ht="8.25" customHeight="1" thickBot="1">
      <c r="A111" s="20"/>
      <c r="B111" s="20"/>
      <c r="C111" s="21"/>
      <c r="D111" s="22"/>
      <c r="E111" s="23"/>
      <c r="F111" s="24"/>
      <c r="G111" s="10"/>
      <c r="H111" s="25"/>
    </row>
    <row r="112" spans="1:8" s="4" customFormat="1" ht="6.75" customHeight="1">
      <c r="A112" s="13"/>
      <c r="B112" s="13"/>
      <c r="C112" s="13"/>
      <c r="D112" s="14"/>
      <c r="E112" s="54"/>
      <c r="F112" s="55"/>
      <c r="G112" s="10"/>
      <c r="H112" s="25"/>
    </row>
    <row r="113" spans="1:8" s="4" customFormat="1" ht="13.5" customHeight="1" thickBot="1">
      <c r="A113" s="13"/>
      <c r="B113" s="13"/>
      <c r="C113" s="13"/>
      <c r="D113" s="14"/>
      <c r="E113" s="156">
        <f>SUM(E110+E105+E61)</f>
        <v>40630704.06</v>
      </c>
      <c r="F113" s="157">
        <v>100</v>
      </c>
      <c r="G113" s="28"/>
      <c r="H113" s="25"/>
    </row>
    <row r="114" spans="1:8" ht="13.5" thickTop="1">
      <c r="A114" s="25"/>
      <c r="B114" s="25"/>
      <c r="C114" s="25"/>
      <c r="D114" s="26"/>
      <c r="E114" s="27"/>
      <c r="H114" s="25"/>
    </row>
    <row r="120" ht="14.25" customHeight="1"/>
    <row r="164" spans="6:7" ht="12.75">
      <c r="F164" s="6">
        <v>20</v>
      </c>
      <c r="G164" s="6"/>
    </row>
  </sheetData>
  <mergeCells count="17">
    <mergeCell ref="A6:F6"/>
    <mergeCell ref="A15:F15"/>
    <mergeCell ref="B101:D101"/>
    <mergeCell ref="A11:F11"/>
    <mergeCell ref="B87:D87"/>
    <mergeCell ref="B85:D85"/>
    <mergeCell ref="B88:D88"/>
    <mergeCell ref="A7:H7"/>
    <mergeCell ref="B95:D95"/>
    <mergeCell ref="B99:D99"/>
    <mergeCell ref="B59:D59"/>
    <mergeCell ref="A8:F8"/>
    <mergeCell ref="A9:F9"/>
    <mergeCell ref="A10:F10"/>
    <mergeCell ref="A12:F12"/>
    <mergeCell ref="C19:D19"/>
    <mergeCell ref="A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2009-03-20T10:03:05Z</cp:lastPrinted>
  <dcterms:created xsi:type="dcterms:W3CDTF">1997-02-26T13:46:56Z</dcterms:created>
  <dcterms:modified xsi:type="dcterms:W3CDTF">2009-03-23T12:49:27Z</dcterms:modified>
  <cp:category/>
  <cp:version/>
  <cp:contentType/>
  <cp:contentStatus/>
</cp:coreProperties>
</file>