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0" windowWidth="12120" windowHeight="849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<sst xmlns="http://schemas.openxmlformats.org/spreadsheetml/2006/main" count="68" uniqueCount="64">
  <si>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Wyszczególnienie</t>
  </si>
  <si>
    <t>4.</t>
  </si>
  <si>
    <t>1.</t>
  </si>
  <si>
    <t>3.</t>
  </si>
  <si>
    <t>5.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</si>
  <si>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</si>
  <si>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</si>
  <si>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</si>
  <si>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</si>
  <si>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</si>
  <si>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</si>
  <si>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</si>
  <si>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</si>
  <si>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</si>
  <si>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obligacji</t>
  </si>
  <si>
    <t>pożyczki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</si>
  <si>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</si>
  <si>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</si>
  <si>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</si>
  <si>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</si>
  <si>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</si>
  <si>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</si>
  <si>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</si>
  <si>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</si>
  <si>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</si>
  <si>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</si>
  <si>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</si>
  <si>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</si>
  <si>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</si>
  <si>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</si>
  <si>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</si>
  <si>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</si>
  <si>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</si>
  <si>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</si>
  <si>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</si>
  <si>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</si>
  <si>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</si>
  <si>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</si>
  <si>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</si>
  <si>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</si>
  <si>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</si>
  <si>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</si>
  <si>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</si>
  <si>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</si>
  <si>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</si>
  <si>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4.1</t>
  </si>
  <si>
    <t>4.2</t>
  </si>
  <si>
    <t>4.3</t>
  </si>
  <si>
    <t>4.4</t>
  </si>
  <si>
    <t>kredyty</t>
  </si>
  <si>
    <t>Zobowiązania wg tytułów dłużnych: (1.1+1.2+1.3)</t>
  </si>
  <si>
    <t>kredytów i pożyczek</t>
  </si>
  <si>
    <t>*)</t>
  </si>
  <si>
    <t xml:space="preserve">*) umorzenie pożyczki WFOŚiGW 93.922,70 zł </t>
  </si>
  <si>
    <t>Prognoza kwoty długu i spłat na rok 2008 i lata następne</t>
  </si>
  <si>
    <t>x</t>
  </si>
  <si>
    <t>U z a s a d n i e n i e:</t>
  </si>
  <si>
    <r>
      <t xml:space="preserve">długu </t>
    </r>
    <r>
      <rPr>
        <sz val="16"/>
        <rFont val="Arial"/>
        <family val="2"/>
      </rPr>
      <t xml:space="preserve">(art. 170 ust. 1)         </t>
    </r>
  </si>
  <si>
    <r>
      <t xml:space="preserve">długu po uwzględnieniu wyłączeń </t>
    </r>
    <r>
      <rPr>
        <sz val="16"/>
        <rFont val="Arial"/>
        <family val="2"/>
      </rPr>
      <t xml:space="preserve">(art. 170 ust. 3)
</t>
    </r>
  </si>
  <si>
    <r>
      <t xml:space="preserve">spłaty zadłużenia </t>
    </r>
    <r>
      <rPr>
        <sz val="16"/>
        <rFont val="Arial"/>
        <family val="2"/>
      </rPr>
      <t xml:space="preserve">(art. 169 ust. 1)        </t>
    </r>
  </si>
  <si>
    <r>
      <t xml:space="preserve">spłaty zadłużenia po uwzględnieniu wyłączeń </t>
    </r>
    <r>
      <rPr>
        <sz val="16"/>
        <rFont val="Arial"/>
        <family val="2"/>
      </rPr>
      <t xml:space="preserve">(art. 169 ust. 3)      </t>
    </r>
  </si>
  <si>
    <t>Zaktualizowano prognozę spłat długu w zakresie poręczeń z tytułu zrzeczenia się z poręczenia ustanowionego przez Gminę w 2003r. na rzecz Korporacji Ubezpieczeniowej "FILAR" w Toruniu - obecnie UNIQA Towarzystwa Ubezpieczeń S.A. O. w Toruniu, jako zabepieczenie roszczeń umowy ubezpieczenia spłaty kredytu inwestycyjnego Spółdzielni Mieszkaniowej w Lubiczu.</t>
  </si>
  <si>
    <t>Załącznik nr 10</t>
  </si>
  <si>
    <t>do uchwały Rady Gminy Lubicz Nr XXIV/240/08 z dnia 12 września 2008r..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</si>
</sst>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28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name val="Arial"/>
      <family val="2"/>
    </font>
    <font>
      <sz val="16"/>
      <name val="Arial CE"/>
      <family val="0"/>
    </font>
    <font>
      <b/>
      <sz val="16"/>
      <name val="Arial CE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169" fontId="24" fillId="0" borderId="10" xfId="42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7" xfId="0" applyFont="1" applyBorder="1" applyAlignment="1">
      <alignment horizontal="right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 vertical="center"/>
    </xf>
    <xf numFmtId="0" fontId="27" fillId="20" borderId="18" xfId="0" applyFont="1" applyFill="1" applyBorder="1" applyAlignment="1">
      <alignment horizontal="center" vertical="center" wrapText="1"/>
    </xf>
    <xf numFmtId="0" fontId="27" fillId="20" borderId="19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20" borderId="17" xfId="0" applyFont="1" applyFill="1" applyBorder="1" applyAlignment="1">
      <alignment horizontal="center" wrapText="1"/>
    </xf>
    <xf numFmtId="0" fontId="24" fillId="20" borderId="11" xfId="0" applyFont="1" applyFill="1" applyBorder="1" applyAlignment="1">
      <alignment horizontal="center" wrapText="1"/>
    </xf>
    <xf numFmtId="0" fontId="27" fillId="20" borderId="11" xfId="0" applyFont="1" applyFill="1" applyBorder="1" applyAlignment="1">
      <alignment horizontal="center" vertical="center" wrapText="1"/>
    </xf>
    <xf numFmtId="0" fontId="24" fillId="20" borderId="20" xfId="0" applyFont="1" applyFill="1" applyBorder="1" applyAlignment="1">
      <alignment horizontal="center" wrapText="1"/>
    </xf>
    <xf numFmtId="169" fontId="27" fillId="20" borderId="18" xfId="42" applyNumberFormat="1" applyFont="1" applyFill="1" applyBorder="1" applyAlignment="1">
      <alignment horizontal="center" vertical="center" wrapText="1"/>
    </xf>
    <xf numFmtId="169" fontId="27" fillId="20" borderId="18" xfId="42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169" fontId="27" fillId="0" borderId="10" xfId="42" applyNumberFormat="1" applyFont="1" applyBorder="1" applyAlignment="1">
      <alignment horizontal="center" vertical="top" wrapText="1"/>
    </xf>
    <xf numFmtId="169" fontId="27" fillId="0" borderId="10" xfId="42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 indent="1"/>
    </xf>
    <xf numFmtId="169" fontId="24" fillId="0" borderId="10" xfId="42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 indent="8"/>
    </xf>
    <xf numFmtId="0" fontId="24" fillId="0" borderId="10" xfId="0" applyFont="1" applyBorder="1" applyAlignment="1">
      <alignment wrapText="1"/>
    </xf>
    <xf numFmtId="169" fontId="24" fillId="0" borderId="10" xfId="42" applyNumberFormat="1" applyFont="1" applyBorder="1" applyAlignment="1">
      <alignment horizontal="right" vertical="top" wrapText="1"/>
    </xf>
    <xf numFmtId="0" fontId="27" fillId="20" borderId="10" xfId="0" applyFont="1" applyFill="1" applyBorder="1" applyAlignment="1">
      <alignment horizontal="left" vertical="center" wrapText="1"/>
    </xf>
    <xf numFmtId="169" fontId="27" fillId="20" borderId="10" xfId="42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69" fontId="24" fillId="0" borderId="21" xfId="42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wrapText="1" indent="1"/>
    </xf>
    <xf numFmtId="168" fontId="24" fillId="0" borderId="10" xfId="42" applyNumberFormat="1" applyFont="1" applyBorder="1" applyAlignment="1">
      <alignment horizontal="center" vertical="top" wrapText="1"/>
    </xf>
    <xf numFmtId="0" fontId="27" fillId="0" borderId="21" xfId="0" applyFont="1" applyFill="1" applyBorder="1" applyAlignment="1">
      <alignment horizontal="left" wrapText="1" inden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22" xfId="0" applyFont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20" xfId="0" applyFont="1" applyFill="1" applyBorder="1" applyAlignment="1">
      <alignment horizontal="center" vertical="center" wrapText="1"/>
    </xf>
    <xf numFmtId="0" fontId="27" fillId="20" borderId="18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/>
    </xf>
    <xf numFmtId="0" fontId="27" fillId="20" borderId="19" xfId="0" applyFont="1" applyFill="1" applyBorder="1" applyAlignment="1">
      <alignment horizontal="center" vertical="center"/>
    </xf>
    <xf numFmtId="0" fontId="27" fillId="20" borderId="19" xfId="0" applyFont="1" applyFill="1" applyBorder="1" applyAlignment="1">
      <alignment horizontal="left" vertical="center" wrapText="1"/>
    </xf>
    <xf numFmtId="0" fontId="27" fillId="20" borderId="23" xfId="0" applyFont="1" applyFill="1" applyBorder="1" applyAlignment="1">
      <alignment horizontal="left" vertical="center" wrapText="1"/>
    </xf>
    <xf numFmtId="0" fontId="27" fillId="20" borderId="2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showGridLines="0" tabSelected="1" workbookViewId="0" topLeftCell="D36">
      <selection activeCell="E2" sqref="E2"/>
    </sheetView>
  </sheetViews>
  <sheetFormatPr defaultColWidth="9.00390625" defaultRowHeight="12.75"/>
  <cols>
    <col min="1" max="1" width="8.375" style="0" customWidth="1"/>
    <col min="2" max="2" width="55.125" style="0" customWidth="1"/>
    <col min="3" max="3" width="11.125" style="0" hidden="1" customWidth="1"/>
    <col min="4" max="5" width="23.875" style="0" bestFit="1" customWidth="1"/>
    <col min="6" max="6" width="23.375" style="0" customWidth="1"/>
    <col min="7" max="15" width="23.875" style="0" bestFit="1" customWidth="1"/>
  </cols>
  <sheetData>
    <row r="1" spans="1:17" ht="20.25">
      <c r="A1" s="7"/>
      <c r="B1" s="7"/>
      <c r="C1" s="7"/>
      <c r="D1" s="7"/>
      <c r="E1" s="7"/>
      <c r="F1" s="8" t="s">
        <v>62</v>
      </c>
      <c r="G1" s="9"/>
      <c r="H1" s="9"/>
      <c r="I1" s="9"/>
      <c r="J1" s="9"/>
      <c r="K1" s="9"/>
      <c r="L1" s="9"/>
      <c r="M1" s="9"/>
      <c r="N1" s="10"/>
      <c r="O1" s="11"/>
      <c r="P1" s="7"/>
      <c r="Q1" s="7"/>
    </row>
    <row r="2" spans="1:17" ht="20.25">
      <c r="A2" s="7"/>
      <c r="B2" s="7"/>
      <c r="C2" s="7"/>
      <c r="D2" s="7"/>
      <c r="E2" s="7"/>
      <c r="F2" s="12" t="s">
        <v>63</v>
      </c>
      <c r="G2" s="13"/>
      <c r="H2" s="13"/>
      <c r="I2" s="13"/>
      <c r="J2" s="13"/>
      <c r="K2" s="13"/>
      <c r="L2" s="13"/>
      <c r="M2" s="13"/>
      <c r="N2" s="14"/>
      <c r="O2" s="11"/>
      <c r="P2" s="7"/>
      <c r="Q2" s="7"/>
    </row>
    <row r="3" spans="1:17" ht="5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9.5" customHeight="1">
      <c r="A4" s="55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15"/>
      <c r="P4" s="7"/>
      <c r="Q4" s="7"/>
    </row>
    <row r="5" spans="1:17" ht="17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6" t="s">
        <v>5</v>
      </c>
      <c r="O5" s="17"/>
      <c r="P5" s="7"/>
      <c r="Q5" s="7"/>
    </row>
    <row r="6" spans="1:17" s="2" customFormat="1" ht="19.5" customHeight="1">
      <c r="A6" s="56" t="s">
        <v>6</v>
      </c>
      <c r="B6" s="56" t="s">
        <v>0</v>
      </c>
      <c r="C6" s="57" t="s">
        <v>20</v>
      </c>
      <c r="D6" s="59" t="s">
        <v>13</v>
      </c>
      <c r="E6" s="59"/>
      <c r="F6" s="59"/>
      <c r="G6" s="59"/>
      <c r="H6" s="59"/>
      <c r="I6" s="59"/>
      <c r="J6" s="59"/>
      <c r="K6" s="59"/>
      <c r="L6" s="59"/>
      <c r="M6" s="59"/>
      <c r="N6" s="60"/>
      <c r="O6" s="19"/>
      <c r="P6" s="47"/>
      <c r="Q6" s="47"/>
    </row>
    <row r="7" spans="1:17" s="2" customFormat="1" ht="22.5" customHeight="1">
      <c r="A7" s="56"/>
      <c r="B7" s="56"/>
      <c r="C7" s="58"/>
      <c r="D7" s="18">
        <v>2007</v>
      </c>
      <c r="E7" s="18">
        <v>2008</v>
      </c>
      <c r="F7" s="18">
        <v>2009</v>
      </c>
      <c r="G7" s="18">
        <v>2010</v>
      </c>
      <c r="H7" s="18">
        <v>2011</v>
      </c>
      <c r="I7" s="18">
        <v>2012</v>
      </c>
      <c r="J7" s="18">
        <v>2013</v>
      </c>
      <c r="K7" s="18">
        <v>2014</v>
      </c>
      <c r="L7" s="18">
        <v>2015</v>
      </c>
      <c r="M7" s="18">
        <v>2016</v>
      </c>
      <c r="N7" s="21">
        <v>2017</v>
      </c>
      <c r="O7" s="18">
        <v>2018</v>
      </c>
      <c r="P7" s="47"/>
      <c r="Q7" s="47"/>
    </row>
    <row r="8" spans="1:17" s="3" customFormat="1" ht="20.25">
      <c r="A8" s="22">
        <v>1</v>
      </c>
      <c r="B8" s="22">
        <v>2</v>
      </c>
      <c r="C8" s="22">
        <v>3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  <c r="O8" s="23">
        <v>14</v>
      </c>
      <c r="P8" s="48"/>
      <c r="Q8" s="48"/>
    </row>
    <row r="9" spans="1:17" s="3" customFormat="1" ht="11.25" customHeight="1">
      <c r="A9" s="24"/>
      <c r="B9" s="57" t="s">
        <v>50</v>
      </c>
      <c r="C9" s="25"/>
      <c r="D9" s="26" t="s">
        <v>52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7"/>
      <c r="P9" s="49"/>
      <c r="Q9" s="48"/>
    </row>
    <row r="10" spans="1:17" s="2" customFormat="1" ht="30" customHeight="1">
      <c r="A10" s="20" t="s">
        <v>2</v>
      </c>
      <c r="B10" s="58"/>
      <c r="C10" s="28">
        <v>16829228</v>
      </c>
      <c r="D10" s="29">
        <v>19033819</v>
      </c>
      <c r="E10" s="29">
        <v>19013519</v>
      </c>
      <c r="F10" s="29">
        <v>16543375</v>
      </c>
      <c r="G10" s="29">
        <v>14071875</v>
      </c>
      <c r="H10" s="28">
        <v>11390375</v>
      </c>
      <c r="I10" s="28">
        <v>8872000</v>
      </c>
      <c r="J10" s="28">
        <v>6363000</v>
      </c>
      <c r="K10" s="28">
        <v>3979000</v>
      </c>
      <c r="L10" s="28">
        <v>1960000</v>
      </c>
      <c r="M10" s="28">
        <v>910000</v>
      </c>
      <c r="N10" s="29">
        <v>210000</v>
      </c>
      <c r="O10" s="29">
        <v>0</v>
      </c>
      <c r="P10" s="47"/>
      <c r="Q10" s="47"/>
    </row>
    <row r="11" spans="1:17" s="1" customFormat="1" ht="39.75" customHeight="1">
      <c r="A11" s="30" t="s">
        <v>8</v>
      </c>
      <c r="B11" s="31" t="s">
        <v>39</v>
      </c>
      <c r="C11" s="32">
        <v>16829228</v>
      </c>
      <c r="D11" s="32">
        <v>19033819</v>
      </c>
      <c r="E11" s="32">
        <v>16913519.45</v>
      </c>
      <c r="F11" s="32">
        <v>16543375</v>
      </c>
      <c r="G11" s="32">
        <v>14071875</v>
      </c>
      <c r="H11" s="33">
        <v>11390375</v>
      </c>
      <c r="I11" s="33">
        <v>8872000</v>
      </c>
      <c r="J11" s="33">
        <v>6363000</v>
      </c>
      <c r="K11" s="33">
        <v>3979000</v>
      </c>
      <c r="L11" s="33">
        <v>1960000</v>
      </c>
      <c r="M11" s="33">
        <v>910000</v>
      </c>
      <c r="N11" s="32">
        <v>210000</v>
      </c>
      <c r="O11" s="32">
        <v>0</v>
      </c>
      <c r="P11" s="48"/>
      <c r="Q11" s="48"/>
    </row>
    <row r="12" spans="1:17" s="1" customFormat="1" ht="22.5" customHeight="1">
      <c r="A12" s="22" t="s">
        <v>27</v>
      </c>
      <c r="B12" s="34" t="s">
        <v>51</v>
      </c>
      <c r="C12" s="6">
        <v>16829228</v>
      </c>
      <c r="D12" s="6">
        <v>19033819</v>
      </c>
      <c r="E12" s="6">
        <v>16913519.45</v>
      </c>
      <c r="F12" s="6">
        <v>16543375</v>
      </c>
      <c r="G12" s="6">
        <v>14071875</v>
      </c>
      <c r="H12" s="35">
        <v>11390375</v>
      </c>
      <c r="I12" s="35">
        <v>8872000</v>
      </c>
      <c r="J12" s="35">
        <v>6363000</v>
      </c>
      <c r="K12" s="35">
        <v>3979000</v>
      </c>
      <c r="L12" s="35">
        <v>1960000</v>
      </c>
      <c r="M12" s="35">
        <v>910000</v>
      </c>
      <c r="N12" s="6">
        <v>210000</v>
      </c>
      <c r="O12" s="6">
        <v>0</v>
      </c>
      <c r="P12" s="48"/>
      <c r="Q12" s="48"/>
    </row>
    <row r="13" spans="1:17" s="1" customFormat="1" ht="19.5" customHeight="1">
      <c r="A13" s="22" t="s">
        <v>28</v>
      </c>
      <c r="B13" s="34" t="s">
        <v>14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48"/>
      <c r="Q13" s="48"/>
    </row>
    <row r="14" spans="1:17" s="1" customFormat="1" ht="38.25" customHeight="1">
      <c r="A14" s="30" t="s">
        <v>9</v>
      </c>
      <c r="B14" s="31" t="s">
        <v>40</v>
      </c>
      <c r="C14" s="32">
        <f>C15+C16+C18</f>
        <v>0</v>
      </c>
      <c r="D14" s="32" t="s">
        <v>55</v>
      </c>
      <c r="E14" s="32">
        <f aca="true" t="shared" si="0" ref="E14:N14">E15+E16+E18</f>
        <v>2100000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6">
        <v>0</v>
      </c>
      <c r="P14" s="48"/>
      <c r="Q14" s="48"/>
    </row>
    <row r="15" spans="1:17" s="1" customFormat="1" ht="18.75" customHeight="1">
      <c r="A15" s="22" t="s">
        <v>29</v>
      </c>
      <c r="B15" s="34" t="s">
        <v>15</v>
      </c>
      <c r="C15" s="6">
        <v>0</v>
      </c>
      <c r="D15" s="6" t="s">
        <v>55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48"/>
      <c r="Q15" s="48"/>
    </row>
    <row r="16" spans="1:17" s="1" customFormat="1" ht="19.5" customHeight="1">
      <c r="A16" s="22" t="s">
        <v>30</v>
      </c>
      <c r="B16" s="34" t="s">
        <v>49</v>
      </c>
      <c r="C16" s="6">
        <v>0</v>
      </c>
      <c r="D16" s="6" t="s">
        <v>55</v>
      </c>
      <c r="E16" s="6">
        <v>2100000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48"/>
      <c r="Q16" s="48"/>
    </row>
    <row r="17" spans="1:17" s="1" customFormat="1" ht="6" customHeight="1" hidden="1">
      <c r="A17" s="22"/>
      <c r="B17" s="36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48"/>
      <c r="Q17" s="48"/>
    </row>
    <row r="18" spans="1:17" s="1" customFormat="1" ht="20.25" customHeight="1">
      <c r="A18" s="22" t="s">
        <v>31</v>
      </c>
      <c r="B18" s="34" t="s">
        <v>7</v>
      </c>
      <c r="C18" s="6">
        <v>0</v>
      </c>
      <c r="D18" s="6" t="s">
        <v>55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/>
      <c r="L18" s="6">
        <v>0</v>
      </c>
      <c r="M18" s="6">
        <v>0</v>
      </c>
      <c r="N18" s="6">
        <v>0</v>
      </c>
      <c r="O18" s="6">
        <v>0</v>
      </c>
      <c r="P18" s="48"/>
      <c r="Q18" s="48"/>
    </row>
    <row r="19" spans="1:17" s="1" customFormat="1" ht="37.5" customHeight="1">
      <c r="A19" s="30" t="s">
        <v>10</v>
      </c>
      <c r="B19" s="31" t="s">
        <v>17</v>
      </c>
      <c r="C19" s="32">
        <f>C20+C21</f>
        <v>0</v>
      </c>
      <c r="D19" s="32">
        <v>0</v>
      </c>
      <c r="E19" s="32">
        <f aca="true" t="shared" si="1" ref="E19:N19">E20+E21</f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32">
        <f t="shared" si="1"/>
        <v>0</v>
      </c>
      <c r="N19" s="32">
        <f t="shared" si="1"/>
        <v>0</v>
      </c>
      <c r="O19" s="6">
        <v>0</v>
      </c>
      <c r="P19" s="48"/>
      <c r="Q19" s="48"/>
    </row>
    <row r="20" spans="1:17" s="1" customFormat="1" ht="22.5" customHeight="1">
      <c r="A20" s="22" t="s">
        <v>41</v>
      </c>
      <c r="B20" s="37" t="s">
        <v>43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48"/>
      <c r="Q20" s="48"/>
    </row>
    <row r="21" spans="1:17" s="1" customFormat="1" ht="20.25" customHeight="1">
      <c r="A21" s="22" t="s">
        <v>42</v>
      </c>
      <c r="B21" s="37" t="s">
        <v>44</v>
      </c>
      <c r="C21" s="38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48"/>
      <c r="Q21" s="48"/>
    </row>
    <row r="22" spans="1:17" s="2" customFormat="1" ht="25.5" customHeight="1">
      <c r="A22" s="18">
        <v>2</v>
      </c>
      <c r="B22" s="39" t="s">
        <v>38</v>
      </c>
      <c r="C22" s="40">
        <f>C23+C27+C28</f>
        <v>1751733</v>
      </c>
      <c r="D22" s="40">
        <f>D23+D27+D28</f>
        <v>2677262</v>
      </c>
      <c r="E22" s="40">
        <v>3277845</v>
      </c>
      <c r="F22" s="40">
        <f aca="true" t="shared" si="2" ref="F22:O22">F23+F27+F28</f>
        <v>3610729</v>
      </c>
      <c r="G22" s="40">
        <f t="shared" si="2"/>
        <v>3256500</v>
      </c>
      <c r="H22" s="40">
        <f t="shared" si="2"/>
        <v>3341500</v>
      </c>
      <c r="I22" s="40">
        <f t="shared" si="2"/>
        <v>3028375</v>
      </c>
      <c r="J22" s="40">
        <f t="shared" si="2"/>
        <v>2869000</v>
      </c>
      <c r="K22" s="40">
        <f t="shared" si="2"/>
        <v>2634000</v>
      </c>
      <c r="L22" s="40">
        <f t="shared" si="2"/>
        <v>2144000</v>
      </c>
      <c r="M22" s="40">
        <f t="shared" si="2"/>
        <v>1120000</v>
      </c>
      <c r="N22" s="40">
        <f t="shared" si="2"/>
        <v>737000</v>
      </c>
      <c r="O22" s="40">
        <f t="shared" si="2"/>
        <v>225000</v>
      </c>
      <c r="P22" s="47"/>
      <c r="Q22" s="47"/>
    </row>
    <row r="23" spans="1:17" s="2" customFormat="1" ht="45" customHeight="1">
      <c r="A23" s="41" t="s">
        <v>11</v>
      </c>
      <c r="B23" s="42" t="s">
        <v>37</v>
      </c>
      <c r="C23" s="32">
        <v>966415</v>
      </c>
      <c r="D23" s="32">
        <v>1801487</v>
      </c>
      <c r="E23" s="32">
        <v>2202845</v>
      </c>
      <c r="F23" s="32">
        <v>2700729</v>
      </c>
      <c r="G23" s="32">
        <v>2471500</v>
      </c>
      <c r="H23" s="32">
        <v>2681500</v>
      </c>
      <c r="I23" s="32">
        <v>2518375</v>
      </c>
      <c r="J23" s="32">
        <v>2509000</v>
      </c>
      <c r="K23" s="32">
        <v>2384000</v>
      </c>
      <c r="L23" s="32">
        <v>2019000</v>
      </c>
      <c r="M23" s="32">
        <v>1050000</v>
      </c>
      <c r="N23" s="32">
        <v>700000</v>
      </c>
      <c r="O23" s="32">
        <v>210000</v>
      </c>
      <c r="P23" s="47"/>
      <c r="Q23" s="47"/>
    </row>
    <row r="24" spans="1:17" s="1" customFormat="1" ht="21.75" customHeight="1">
      <c r="A24" s="22" t="s">
        <v>24</v>
      </c>
      <c r="B24" s="34" t="s">
        <v>34</v>
      </c>
      <c r="C24" s="6">
        <v>966415</v>
      </c>
      <c r="D24" s="6">
        <v>1801487</v>
      </c>
      <c r="E24" s="6">
        <v>2120300</v>
      </c>
      <c r="F24" s="6">
        <v>2470144</v>
      </c>
      <c r="G24" s="6">
        <v>2471500</v>
      </c>
      <c r="H24" s="6">
        <v>2681500</v>
      </c>
      <c r="I24" s="6">
        <v>2518375</v>
      </c>
      <c r="J24" s="6">
        <v>2509000</v>
      </c>
      <c r="K24" s="6">
        <v>2384000</v>
      </c>
      <c r="L24" s="6">
        <v>2019000</v>
      </c>
      <c r="M24" s="6">
        <v>1050000</v>
      </c>
      <c r="N24" s="6">
        <v>700000</v>
      </c>
      <c r="O24" s="6">
        <v>210000</v>
      </c>
      <c r="P24" s="48"/>
      <c r="Q24" s="48"/>
    </row>
    <row r="25" spans="1:17" s="1" customFormat="1" ht="20.25" customHeight="1">
      <c r="A25" s="22" t="s">
        <v>25</v>
      </c>
      <c r="B25" s="34" t="s">
        <v>36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32">
        <v>0</v>
      </c>
      <c r="P25" s="48"/>
      <c r="Q25" s="48"/>
    </row>
    <row r="26" spans="1:17" s="1" customFormat="1" ht="21" customHeight="1">
      <c r="A26" s="22" t="s">
        <v>26</v>
      </c>
      <c r="B26" s="34" t="s">
        <v>35</v>
      </c>
      <c r="C26" s="6">
        <v>0</v>
      </c>
      <c r="D26" s="6">
        <v>0</v>
      </c>
      <c r="E26" s="6">
        <v>82545</v>
      </c>
      <c r="F26" s="6">
        <v>230585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48"/>
      <c r="Q26" s="48"/>
    </row>
    <row r="27" spans="1:17" s="1" customFormat="1" ht="39.75" customHeight="1">
      <c r="A27" s="30" t="s">
        <v>12</v>
      </c>
      <c r="B27" s="31" t="s">
        <v>33</v>
      </c>
      <c r="C27" s="32">
        <v>59698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48"/>
      <c r="Q27" s="48"/>
    </row>
    <row r="28" spans="1:17" s="5" customFormat="1" ht="24" customHeight="1">
      <c r="A28" s="30" t="s">
        <v>23</v>
      </c>
      <c r="B28" s="31" t="s">
        <v>32</v>
      </c>
      <c r="C28" s="32">
        <v>725620</v>
      </c>
      <c r="D28" s="32">
        <v>875775</v>
      </c>
      <c r="E28" s="32">
        <v>1075000</v>
      </c>
      <c r="F28" s="32">
        <v>910000</v>
      </c>
      <c r="G28" s="32">
        <v>785000</v>
      </c>
      <c r="H28" s="32">
        <v>660000</v>
      </c>
      <c r="I28" s="32">
        <v>510000</v>
      </c>
      <c r="J28" s="32">
        <v>360000</v>
      </c>
      <c r="K28" s="32">
        <v>250000</v>
      </c>
      <c r="L28" s="32">
        <v>125000</v>
      </c>
      <c r="M28" s="32">
        <v>70000</v>
      </c>
      <c r="N28" s="32">
        <v>37000</v>
      </c>
      <c r="O28" s="32">
        <v>15000</v>
      </c>
      <c r="P28" s="50"/>
      <c r="Q28" s="50"/>
    </row>
    <row r="29" spans="1:17" s="2" customFormat="1" ht="22.5" customHeight="1">
      <c r="A29" s="41" t="s">
        <v>3</v>
      </c>
      <c r="B29" s="42" t="s">
        <v>18</v>
      </c>
      <c r="C29" s="6">
        <v>32106052</v>
      </c>
      <c r="D29" s="6">
        <v>34661684</v>
      </c>
      <c r="E29" s="6">
        <v>40794516</v>
      </c>
      <c r="F29" s="6">
        <v>37080000</v>
      </c>
      <c r="G29" s="6">
        <v>38200000</v>
      </c>
      <c r="H29" s="6">
        <v>39350000</v>
      </c>
      <c r="I29" s="6">
        <v>40530000</v>
      </c>
      <c r="J29" s="6">
        <v>41750000</v>
      </c>
      <c r="K29" s="6">
        <v>43000000</v>
      </c>
      <c r="L29" s="6">
        <v>44300000</v>
      </c>
      <c r="M29" s="6">
        <v>45630000</v>
      </c>
      <c r="N29" s="6">
        <v>46000000</v>
      </c>
      <c r="O29" s="6">
        <v>47380000</v>
      </c>
      <c r="P29" s="47"/>
      <c r="Q29" s="47"/>
    </row>
    <row r="30" spans="1:17" s="4" customFormat="1" ht="22.5" customHeight="1" hidden="1">
      <c r="A30" s="41" t="s">
        <v>1</v>
      </c>
      <c r="B30" s="42" t="s">
        <v>21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3"/>
      <c r="P30" s="51"/>
      <c r="Q30" s="51"/>
    </row>
    <row r="31" spans="1:17" s="4" customFormat="1" ht="22.5" customHeight="1" hidden="1">
      <c r="A31" s="41" t="s">
        <v>4</v>
      </c>
      <c r="B31" s="42" t="s">
        <v>22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3"/>
      <c r="P31" s="51"/>
      <c r="Q31" s="51"/>
    </row>
    <row r="32" spans="1:17" s="2" customFormat="1" ht="19.5" customHeight="1">
      <c r="A32" s="18" t="s">
        <v>1</v>
      </c>
      <c r="B32" s="61" t="s">
        <v>19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39"/>
      <c r="P32" s="47"/>
      <c r="Q32" s="47"/>
    </row>
    <row r="33" spans="1:17" s="1" customFormat="1" ht="22.5" customHeight="1">
      <c r="A33" s="30" t="s">
        <v>45</v>
      </c>
      <c r="B33" s="44" t="s">
        <v>57</v>
      </c>
      <c r="C33" s="45">
        <v>52.4</v>
      </c>
      <c r="D33" s="45">
        <v>54.9</v>
      </c>
      <c r="E33" s="45">
        <v>46.6</v>
      </c>
      <c r="F33" s="45">
        <v>44.6</v>
      </c>
      <c r="G33" s="45">
        <v>36.8</v>
      </c>
      <c r="H33" s="45">
        <v>28.9</v>
      </c>
      <c r="I33" s="45">
        <v>21.9</v>
      </c>
      <c r="J33" s="45">
        <v>15.2</v>
      </c>
      <c r="K33" s="45">
        <v>9.2</v>
      </c>
      <c r="L33" s="45">
        <v>4.4</v>
      </c>
      <c r="M33" s="45">
        <v>2</v>
      </c>
      <c r="N33" s="45">
        <v>0.5</v>
      </c>
      <c r="O33" s="45">
        <v>0</v>
      </c>
      <c r="P33" s="48"/>
      <c r="Q33" s="48"/>
    </row>
    <row r="34" spans="1:17" s="1" customFormat="1" ht="67.5" customHeight="1">
      <c r="A34" s="30" t="s">
        <v>46</v>
      </c>
      <c r="B34" s="44" t="s">
        <v>58</v>
      </c>
      <c r="C34" s="45">
        <v>52.4</v>
      </c>
      <c r="D34" s="45">
        <v>54.9</v>
      </c>
      <c r="E34" s="45">
        <v>46.6</v>
      </c>
      <c r="F34" s="45">
        <v>44.6</v>
      </c>
      <c r="G34" s="45">
        <v>36.8</v>
      </c>
      <c r="H34" s="45">
        <v>28.9</v>
      </c>
      <c r="I34" s="45">
        <v>21.9</v>
      </c>
      <c r="J34" s="45">
        <v>15.2</v>
      </c>
      <c r="K34" s="45">
        <v>9.2</v>
      </c>
      <c r="L34" s="45">
        <v>4.4</v>
      </c>
      <c r="M34" s="45">
        <v>2</v>
      </c>
      <c r="N34" s="45">
        <v>0.5</v>
      </c>
      <c r="O34" s="45">
        <v>0</v>
      </c>
      <c r="P34" s="48"/>
      <c r="Q34" s="48"/>
    </row>
    <row r="35" spans="1:17" s="1" customFormat="1" ht="22.5" customHeight="1">
      <c r="A35" s="30" t="s">
        <v>47</v>
      </c>
      <c r="B35" s="44" t="s">
        <v>59</v>
      </c>
      <c r="C35" s="45">
        <v>5.5</v>
      </c>
      <c r="D35" s="45">
        <v>7.7</v>
      </c>
      <c r="E35" s="45">
        <v>8</v>
      </c>
      <c r="F35" s="45">
        <v>9.7</v>
      </c>
      <c r="G35" s="45">
        <v>8.5</v>
      </c>
      <c r="H35" s="45">
        <v>8.5</v>
      </c>
      <c r="I35" s="45">
        <v>7.5</v>
      </c>
      <c r="J35" s="45">
        <v>6.9</v>
      </c>
      <c r="K35" s="45">
        <v>6.1</v>
      </c>
      <c r="L35" s="45">
        <v>4.8</v>
      </c>
      <c r="M35" s="45">
        <v>2.4</v>
      </c>
      <c r="N35" s="45">
        <v>1.6</v>
      </c>
      <c r="O35" s="45">
        <v>0.5</v>
      </c>
      <c r="P35" s="48"/>
      <c r="Q35" s="48"/>
    </row>
    <row r="36" spans="1:17" s="1" customFormat="1" ht="41.25" customHeight="1">
      <c r="A36" s="30" t="s">
        <v>48</v>
      </c>
      <c r="B36" s="44" t="s">
        <v>60</v>
      </c>
      <c r="C36" s="45">
        <v>5.3</v>
      </c>
      <c r="D36" s="45">
        <v>7.7</v>
      </c>
      <c r="E36" s="45">
        <v>8</v>
      </c>
      <c r="F36" s="45">
        <v>9.7</v>
      </c>
      <c r="G36" s="45">
        <v>8.5</v>
      </c>
      <c r="H36" s="45">
        <v>8.5</v>
      </c>
      <c r="I36" s="45">
        <v>7.5</v>
      </c>
      <c r="J36" s="45">
        <v>6.9</v>
      </c>
      <c r="K36" s="45">
        <v>6.1</v>
      </c>
      <c r="L36" s="45">
        <v>4.8</v>
      </c>
      <c r="M36" s="45">
        <v>2.4</v>
      </c>
      <c r="N36" s="45">
        <v>1.6</v>
      </c>
      <c r="O36" s="45">
        <v>0.5</v>
      </c>
      <c r="P36" s="48"/>
      <c r="Q36" s="48"/>
    </row>
    <row r="37" spans="1:17" ht="40.5">
      <c r="A37" s="7"/>
      <c r="B37" s="46" t="s">
        <v>53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" customHeight="1">
      <c r="A38" s="64" t="s">
        <v>56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7"/>
      <c r="Q38" s="7"/>
    </row>
    <row r="39" spans="1:17" ht="409.5" customHeight="1">
      <c r="A39" s="54" t="s">
        <v>61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7"/>
      <c r="Q39" s="7"/>
    </row>
    <row r="40" spans="1:17" ht="20.25">
      <c r="A40" s="53"/>
      <c r="B40" s="53"/>
      <c r="C40" s="53"/>
      <c r="D40" s="5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20.25">
      <c r="A41" s="53"/>
      <c r="B41" s="53"/>
      <c r="C41" s="53"/>
      <c r="D41" s="5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20.25">
      <c r="A42" s="53"/>
      <c r="B42" s="53"/>
      <c r="C42" s="53"/>
      <c r="D42" s="5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20.25">
      <c r="A43" s="53"/>
      <c r="B43" s="53"/>
      <c r="C43" s="53"/>
      <c r="D43" s="5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20.25">
      <c r="A44" s="53"/>
      <c r="B44" s="53"/>
      <c r="C44" s="53"/>
      <c r="D44" s="53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20.25">
      <c r="A45" s="53"/>
      <c r="B45" s="53"/>
      <c r="C45" s="53"/>
      <c r="D45" s="53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20.25">
      <c r="A46" s="7"/>
      <c r="B46" s="5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</sheetData>
  <sheetProtection/>
  <mergeCells count="21">
    <mergeCell ref="B9:B10"/>
    <mergeCell ref="A42:B42"/>
    <mergeCell ref="A40:B40"/>
    <mergeCell ref="A41:B41"/>
    <mergeCell ref="B32:N32"/>
    <mergeCell ref="A38:O38"/>
    <mergeCell ref="A4:N4"/>
    <mergeCell ref="A6:A7"/>
    <mergeCell ref="B6:B7"/>
    <mergeCell ref="C6:C7"/>
    <mergeCell ref="D6:N6"/>
    <mergeCell ref="A43:B43"/>
    <mergeCell ref="A39:O39"/>
    <mergeCell ref="A44:B44"/>
    <mergeCell ref="A45:B45"/>
    <mergeCell ref="C40:D40"/>
    <mergeCell ref="C41:D41"/>
    <mergeCell ref="C42:D42"/>
    <mergeCell ref="C43:D43"/>
    <mergeCell ref="C44:D44"/>
    <mergeCell ref="C45:D45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w Lubiczu</cp:lastModifiedBy>
  <cp:lastPrinted>2008-09-10T09:09:56Z</cp:lastPrinted>
  <dcterms:created xsi:type="dcterms:W3CDTF">1998-12-09T13:02:10Z</dcterms:created>
  <dcterms:modified xsi:type="dcterms:W3CDTF">2008-09-17T08:54:33Z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